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starosta\Documents\FINANCE\ROZPOČET\"/>
    </mc:Choice>
  </mc:AlternateContent>
  <xr:revisionPtr revIDLastSave="0" documentId="8_{7177B12E-627A-4F12-A412-51BBA32BC0DA}" xr6:coauthVersionLast="45" xr6:coauthVersionMax="45" xr10:uidLastSave="{00000000-0000-0000-0000-000000000000}"/>
  <bookViews>
    <workbookView xWindow="-120" yWindow="-120" windowWidth="29040" windowHeight="15840" xr2:uid="{0CF047F5-3513-4744-BE99-A171C64E8655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0" i="1" l="1"/>
  <c r="D149" i="1"/>
  <c r="D157" i="1" s="1"/>
  <c r="D46" i="1"/>
  <c r="D25" i="1"/>
  <c r="D47" i="1" s="1"/>
  <c r="D156" i="1" s="1"/>
  <c r="D158" i="1" s="1"/>
</calcChain>
</file>

<file path=xl/sharedStrings.xml><?xml version="1.0" encoding="utf-8"?>
<sst xmlns="http://schemas.openxmlformats.org/spreadsheetml/2006/main" count="156" uniqueCount="126">
  <si>
    <t>ROZPOČET OBCE DOBŘÍČ  NA ROK 2021</t>
  </si>
  <si>
    <t>I. ROZPOČTOVÉ PŘÍJMY</t>
  </si>
  <si>
    <t>ROZP 2021</t>
  </si>
  <si>
    <t>paragraf</t>
  </si>
  <si>
    <t>položka</t>
  </si>
  <si>
    <t>text</t>
  </si>
  <si>
    <t>DAŇOVÉ PŘÍJMY</t>
  </si>
  <si>
    <t>DPFO ze závislé činnosti a funkčních požitků</t>
  </si>
  <si>
    <t>DPFO ze samotné výdělečné činnosti</t>
  </si>
  <si>
    <t>DPFO z kapitálových výnosů</t>
  </si>
  <si>
    <t>Daň z příjmů právnických osob</t>
  </si>
  <si>
    <t>Daň z příjmů právnických osob (za obce)</t>
  </si>
  <si>
    <t>Daň z přidané hodnoty</t>
  </si>
  <si>
    <t>Odvody za odnětí půdy ze zem. půd. fondu</t>
  </si>
  <si>
    <t>Poplatek za provoz systému KO</t>
  </si>
  <si>
    <t>Poplatek ze psů</t>
  </si>
  <si>
    <t>Poplatek z ubytovací kapacity</t>
  </si>
  <si>
    <t>Správní poplatky</t>
  </si>
  <si>
    <t>Daň z hazardních her</t>
  </si>
  <si>
    <t>Daň z nemovitostí</t>
  </si>
  <si>
    <t>NI př.transf. ze všeob.pokl.sp.st.rozp.</t>
  </si>
  <si>
    <t>NI př.transf. ze st.rozp. v rám. souh. dotv</t>
  </si>
  <si>
    <t>Ost.NI př.transf. ze st.rozp</t>
  </si>
  <si>
    <t>Investiční transfery ze st.rozp.</t>
  </si>
  <si>
    <t>DAŇOVÉ PŘÍJMY CELKEM</t>
  </si>
  <si>
    <t>NEDAŇOVÉ PŘÍJMY</t>
  </si>
  <si>
    <t>Pitná voda</t>
  </si>
  <si>
    <t>Pronájem vodovodu</t>
  </si>
  <si>
    <t>Odvád. a čišt. odp. vod a nakl. s kaly</t>
  </si>
  <si>
    <t>Příjmy z poskytování služeb a výrobků</t>
  </si>
  <si>
    <t>Bytové hospodářství</t>
  </si>
  <si>
    <t>Příjmy z pronájmu bytu na OÚ</t>
  </si>
  <si>
    <t>Komunální služby a územní rozvoj</t>
  </si>
  <si>
    <t>Ostatní příjmy z vlastní činnosti</t>
  </si>
  <si>
    <t>Příjmy z pronájmu pozemků</t>
  </si>
  <si>
    <t>Využívání a zneškodňování komunál. odpadů</t>
  </si>
  <si>
    <t>Přijaté nekapitálové příspěvky a náhrady</t>
  </si>
  <si>
    <t>Činnost místní správy</t>
  </si>
  <si>
    <t>Příjmy z prodeje zboží</t>
  </si>
  <si>
    <t>Obecné příjmy  a výdaje z úvěr. finanč. operací</t>
  </si>
  <si>
    <t xml:space="preserve">Příjmy z úroků </t>
  </si>
  <si>
    <t>NEDAŇOVÉ PŘÍJMY CELKEM</t>
  </si>
  <si>
    <t>PŘÍJMY  CELKEM</t>
  </si>
  <si>
    <t>II. ROZPOČTOVÉ VÝDAJE</t>
  </si>
  <si>
    <t>NEINVESTIČNÍ VÝDAJE</t>
  </si>
  <si>
    <t>Silnice</t>
  </si>
  <si>
    <t>Nákup ostatních služeb</t>
  </si>
  <si>
    <t>Výdaje na dodavatel.zajišť.opravy a údrž.</t>
  </si>
  <si>
    <t>Ost.záležitosti pozemních komunikací</t>
  </si>
  <si>
    <t>Výdaje na dodav. Zajišť. oprav</t>
  </si>
  <si>
    <t>Budovy, haly a stavby</t>
  </si>
  <si>
    <t>Provoz veřejné silniční dopravy</t>
  </si>
  <si>
    <t>Výdaje na dopravní územní obslužnost</t>
  </si>
  <si>
    <t>Nákup materiálu j.n.</t>
  </si>
  <si>
    <t>Studená voda</t>
  </si>
  <si>
    <t>Odvádění a čištění odp. vod a nakládání s kaly</t>
  </si>
  <si>
    <t>Úroky vlastní</t>
  </si>
  <si>
    <t>Elektrická energie</t>
  </si>
  <si>
    <t>Služby elektronických komunikací</t>
  </si>
  <si>
    <t>Muzea</t>
  </si>
  <si>
    <t>Neinvest. Příspěvky FO</t>
  </si>
  <si>
    <t>Rozhlas a televize</t>
  </si>
  <si>
    <t>Zálež.kultury,církví a sděl.prostředků</t>
  </si>
  <si>
    <t>Ostatní tělovýchovná činnost</t>
  </si>
  <si>
    <t>Neinv.transf. spolkům</t>
  </si>
  <si>
    <t>Využití volného času dětí a mládeže</t>
  </si>
  <si>
    <t>Výdaje na poř.věcí a služeb-pohoštění</t>
  </si>
  <si>
    <t>Veřejné osvětlení</t>
  </si>
  <si>
    <t>Pohřebnictví</t>
  </si>
  <si>
    <t>Územní plánování</t>
  </si>
  <si>
    <t>Nákup dlouhodobého nehmotného majetku</t>
  </si>
  <si>
    <t>Komunální služby a územní rozvoj j.n.</t>
  </si>
  <si>
    <t>Nákup materiálu pro obec</t>
  </si>
  <si>
    <t>Nájemné</t>
  </si>
  <si>
    <t>Sběr a svoz nebezpečných odpadů</t>
  </si>
  <si>
    <t>Sběr a svoz komunálních odpadů</t>
  </si>
  <si>
    <t>Sběr a svoz ostatních odpadů</t>
  </si>
  <si>
    <t>Stroje, přístroje a zařízení</t>
  </si>
  <si>
    <t>Péče o vzhled obcí a veřejnou zeleň</t>
  </si>
  <si>
    <t>Stráž ochranny přírody</t>
  </si>
  <si>
    <t>Ost.neinv.transf. veřej.rozp.místní úrov.(RJZ)</t>
  </si>
  <si>
    <t>Požární ochrana - dobr.část</t>
  </si>
  <si>
    <t>Neinvestiční transfery obcím</t>
  </si>
  <si>
    <t>Zastupitelstva obcí</t>
  </si>
  <si>
    <t>Odměny členů zastupitelstev</t>
  </si>
  <si>
    <t>Služby školení a vzdělávání</t>
  </si>
  <si>
    <t>Cestovné (tuzemské i zahraniční)</t>
  </si>
  <si>
    <t>Platy zaměstnanců v prac.poměru</t>
  </si>
  <si>
    <t>Dohody o provedení práce a činnosti pro OÚ</t>
  </si>
  <si>
    <t>Pojistné na sociální zabezpečení hrazené zaměstnavatelem</t>
  </si>
  <si>
    <t>Pojistné na veř.zdravot.pojištění hrazené zaměstnavatelem</t>
  </si>
  <si>
    <t>Povinné pojistné na úrazové pojištění</t>
  </si>
  <si>
    <t>Potraviny</t>
  </si>
  <si>
    <t>Výdaje na knihy,učební pomůcky a tisk</t>
  </si>
  <si>
    <t>Drobný hmotný dlouhodobý majetek</t>
  </si>
  <si>
    <t>Nákup zboží</t>
  </si>
  <si>
    <t>Nákup materiálu pro OÚ</t>
  </si>
  <si>
    <t>Plyn</t>
  </si>
  <si>
    <t>Elektrická energie pro OÚ</t>
  </si>
  <si>
    <t>Pohonné hmoty a maziva</t>
  </si>
  <si>
    <t>Služby pošt</t>
  </si>
  <si>
    <t>Služby peněžních ústavů</t>
  </si>
  <si>
    <t>Výdaje na dodav. pořízení informací (Triáda)</t>
  </si>
  <si>
    <t>Výdaje na dodav. zajišť.opravy a údrž. majetku na OÚ</t>
  </si>
  <si>
    <t>Výdaje na nákup software a poč.programů</t>
  </si>
  <si>
    <t>Zálohy pokladně</t>
  </si>
  <si>
    <t>Věcné dary</t>
  </si>
  <si>
    <t>Ost. neinv. tansfer.nezisk.a podo. org.</t>
  </si>
  <si>
    <t>Platby daní a poplatků st.rozpočtu</t>
  </si>
  <si>
    <t>Příjmy a výdaje z úvěr.finančních operací</t>
  </si>
  <si>
    <t>Pojištění funkčně nespecifikované</t>
  </si>
  <si>
    <t>Ostatní finanční operace</t>
  </si>
  <si>
    <t>NEINVESTIČNÍ VÝDAJE CELKEM</t>
  </si>
  <si>
    <t>FINANCOVÁNÍ</t>
  </si>
  <si>
    <t>Slátky úvěrů - kanalizace</t>
  </si>
  <si>
    <t>Financování celkem</t>
  </si>
  <si>
    <t>příjmy</t>
  </si>
  <si>
    <t>výdaje</t>
  </si>
  <si>
    <t>přebytek/schodek</t>
  </si>
  <si>
    <t>rozdíl</t>
  </si>
  <si>
    <t>rozdíl + financování</t>
  </si>
  <si>
    <t>Ing. Jiří Vaňhara</t>
  </si>
  <si>
    <t>starosta</t>
  </si>
  <si>
    <t>VYVĚŠENO</t>
  </si>
  <si>
    <t>SEJMUTO</t>
  </si>
  <si>
    <t>DNE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</si>
</sst>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sz val="9"/>
      <name val="ARial"/>
      <family val="2"/>
      <charset val="1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14" fontId="0" fillId="0" borderId="0" xfId="0" applyNumberFormat="1" applyAlignment="1">
      <alignment horizontal="left"/>
    </xf>
    <xf numFmtId="14" fontId="2" fillId="0" borderId="0" xfId="0" applyNumberFormat="1" applyFont="1"/>
    <xf numFmtId="4" fontId="2" fillId="0" borderId="0" xfId="0" applyNumberFormat="1" applyFont="1"/>
    <xf numFmtId="0" fontId="2" fillId="0" borderId="0" xfId="0" applyFont="1"/>
    <xf numFmtId="4" fontId="0" fillId="0" borderId="0" xfId="0" applyNumberFormat="1"/>
    <xf numFmtId="4" fontId="3" fillId="0" borderId="0" xfId="0" applyNumberFormat="1" applyFont="1"/>
    <xf numFmtId="4" fontId="1" fillId="0" borderId="0" xfId="0" applyNumberFormat="1" applyFont="1"/>
    <xf numFmtId="0" fontId="4" fillId="0" borderId="0" xfId="0" applyFont="1"/>
    <xf numFmtId="0" fontId="5" fillId="0" borderId="0" xfId="0" applyFont="1"/>
    <xf numFmtId="4" fontId="6" fillId="0" borderId="0" xfId="0" applyNumberFormat="1" applyFont="1"/>
    <xf numFmtId="4" fontId="2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1B487-5264-4D9E-8239-8B0D963CE815}">
  <dimension ref="A1:E166"/>
  <sheetViews>
    <sheetView tabSelected="1" workbookViewId="0">
      <selection activeCell="G9" sqref="G9"/>
    </sheetView>
  </sheetViews>
  <sheetFormatPr defaultRowHeight="15" x14ac:dyDescent="0.25"/>
  <cols>
    <col min="1" max="1" width="11" customWidth="1"/>
    <col min="2" max="2" width="10.85546875" customWidth="1"/>
    <col min="3" max="3" width="37.42578125" customWidth="1"/>
    <col min="4" max="4" width="18.42578125" customWidth="1"/>
  </cols>
  <sheetData>
    <row r="1" spans="1:5" x14ac:dyDescent="0.25">
      <c r="A1" s="1" t="s">
        <v>0</v>
      </c>
    </row>
    <row r="2" spans="1:5" x14ac:dyDescent="0.25">
      <c r="A2" s="1"/>
      <c r="E2" s="2"/>
    </row>
    <row r="3" spans="1:5" x14ac:dyDescent="0.25">
      <c r="A3" s="1" t="s">
        <v>1</v>
      </c>
      <c r="D3" s="1" t="s">
        <v>2</v>
      </c>
      <c r="E3" s="1"/>
    </row>
    <row r="4" spans="1:5" x14ac:dyDescent="0.25">
      <c r="A4" s="1" t="s">
        <v>3</v>
      </c>
      <c r="B4" s="1" t="s">
        <v>4</v>
      </c>
      <c r="C4" s="1" t="s">
        <v>5</v>
      </c>
      <c r="D4" s="3"/>
    </row>
    <row r="5" spans="1:5" x14ac:dyDescent="0.25">
      <c r="A5" s="1"/>
      <c r="C5" s="1" t="s">
        <v>6</v>
      </c>
    </row>
    <row r="6" spans="1:5" x14ac:dyDescent="0.25">
      <c r="A6" s="1"/>
      <c r="E6" s="4"/>
    </row>
    <row r="7" spans="1:5" x14ac:dyDescent="0.25">
      <c r="A7" s="1">
        <v>0</v>
      </c>
      <c r="B7" s="5">
        <v>1111</v>
      </c>
      <c r="C7" s="5" t="s">
        <v>7</v>
      </c>
      <c r="D7" s="4">
        <v>850000</v>
      </c>
      <c r="E7" s="6"/>
    </row>
    <row r="8" spans="1:5" x14ac:dyDescent="0.25">
      <c r="A8" s="1"/>
      <c r="B8" s="5">
        <v>1112</v>
      </c>
      <c r="C8" s="5" t="s">
        <v>8</v>
      </c>
      <c r="D8" s="4">
        <v>20000</v>
      </c>
      <c r="E8" s="6"/>
    </row>
    <row r="9" spans="1:5" x14ac:dyDescent="0.25">
      <c r="A9" s="1"/>
      <c r="B9" s="5">
        <v>1113</v>
      </c>
      <c r="C9" s="5" t="s">
        <v>9</v>
      </c>
      <c r="D9" s="4">
        <v>70000</v>
      </c>
      <c r="E9" s="6"/>
    </row>
    <row r="10" spans="1:5" x14ac:dyDescent="0.25">
      <c r="A10" s="1"/>
      <c r="B10" s="5">
        <v>1121</v>
      </c>
      <c r="C10" s="5" t="s">
        <v>10</v>
      </c>
      <c r="D10" s="4">
        <v>720000</v>
      </c>
      <c r="E10" s="6"/>
    </row>
    <row r="11" spans="1:5" x14ac:dyDescent="0.25">
      <c r="A11" s="1"/>
      <c r="B11" s="5">
        <v>1122</v>
      </c>
      <c r="C11" s="5" t="s">
        <v>11</v>
      </c>
      <c r="D11" s="4">
        <v>0</v>
      </c>
      <c r="E11" s="6"/>
    </row>
    <row r="12" spans="1:5" x14ac:dyDescent="0.25">
      <c r="A12" s="1"/>
      <c r="B12" s="5">
        <v>1211</v>
      </c>
      <c r="C12" s="5" t="s">
        <v>12</v>
      </c>
      <c r="D12" s="4">
        <v>1600000</v>
      </c>
      <c r="E12" s="6"/>
    </row>
    <row r="13" spans="1:5" x14ac:dyDescent="0.25">
      <c r="A13" s="1"/>
      <c r="B13" s="5">
        <v>1334</v>
      </c>
      <c r="C13" s="5" t="s">
        <v>13</v>
      </c>
      <c r="D13" s="4">
        <v>0</v>
      </c>
      <c r="E13" s="6"/>
    </row>
    <row r="14" spans="1:5" x14ac:dyDescent="0.25">
      <c r="A14" s="1"/>
      <c r="B14" s="5">
        <v>1340</v>
      </c>
      <c r="C14" s="5" t="s">
        <v>14</v>
      </c>
      <c r="D14" s="4">
        <v>240000</v>
      </c>
      <c r="E14" s="6"/>
    </row>
    <row r="15" spans="1:5" x14ac:dyDescent="0.25">
      <c r="A15" s="1"/>
      <c r="B15" s="5">
        <v>1341</v>
      </c>
      <c r="C15" s="5" t="s">
        <v>15</v>
      </c>
      <c r="D15" s="4">
        <v>6000</v>
      </c>
      <c r="E15" s="6"/>
    </row>
    <row r="16" spans="1:5" x14ac:dyDescent="0.25">
      <c r="A16" s="1"/>
      <c r="B16" s="5">
        <v>1345</v>
      </c>
      <c r="C16" s="5" t="s">
        <v>16</v>
      </c>
      <c r="D16" s="4">
        <v>6000</v>
      </c>
      <c r="E16" s="6"/>
    </row>
    <row r="17" spans="1:5" x14ac:dyDescent="0.25">
      <c r="A17" s="1"/>
      <c r="B17" s="5">
        <v>1361</v>
      </c>
      <c r="C17" s="5" t="s">
        <v>17</v>
      </c>
      <c r="D17" s="4">
        <v>3000</v>
      </c>
      <c r="E17" s="6"/>
    </row>
    <row r="18" spans="1:5" x14ac:dyDescent="0.25">
      <c r="A18" s="1"/>
      <c r="B18" s="5">
        <v>1381</v>
      </c>
      <c r="C18" s="5" t="s">
        <v>18</v>
      </c>
      <c r="D18" s="4">
        <v>5000</v>
      </c>
      <c r="E18" s="6"/>
    </row>
    <row r="19" spans="1:5" x14ac:dyDescent="0.25">
      <c r="A19" s="1"/>
      <c r="B19" s="5">
        <v>1511</v>
      </c>
      <c r="C19" s="5" t="s">
        <v>19</v>
      </c>
      <c r="D19" s="4">
        <v>300000</v>
      </c>
      <c r="E19" s="6"/>
    </row>
    <row r="20" spans="1:5" x14ac:dyDescent="0.25">
      <c r="A20" s="1"/>
      <c r="B20" s="5">
        <v>4111</v>
      </c>
      <c r="C20" s="5" t="s">
        <v>20</v>
      </c>
      <c r="D20" s="4">
        <v>0</v>
      </c>
      <c r="E20" s="6"/>
    </row>
    <row r="21" spans="1:5" x14ac:dyDescent="0.25">
      <c r="A21" s="1"/>
      <c r="B21" s="5">
        <v>4112</v>
      </c>
      <c r="C21" s="5" t="s">
        <v>21</v>
      </c>
      <c r="D21" s="4">
        <v>71100</v>
      </c>
      <c r="E21" s="6"/>
    </row>
    <row r="22" spans="1:5" x14ac:dyDescent="0.25">
      <c r="A22" s="1"/>
      <c r="B22" s="5">
        <v>4116</v>
      </c>
      <c r="C22" s="5" t="s">
        <v>22</v>
      </c>
      <c r="D22" s="7">
        <v>0</v>
      </c>
      <c r="E22" s="6"/>
    </row>
    <row r="23" spans="1:5" x14ac:dyDescent="0.25">
      <c r="A23" s="1"/>
      <c r="B23" s="5">
        <v>4216</v>
      </c>
      <c r="C23" s="5" t="s">
        <v>23</v>
      </c>
      <c r="D23" s="7">
        <v>0</v>
      </c>
      <c r="E23" s="6"/>
    </row>
    <row r="24" spans="1:5" x14ac:dyDescent="0.25">
      <c r="A24" s="1"/>
      <c r="D24" s="4"/>
      <c r="E24" s="6"/>
    </row>
    <row r="25" spans="1:5" x14ac:dyDescent="0.25">
      <c r="A25" s="1"/>
      <c r="C25" s="1" t="s">
        <v>24</v>
      </c>
      <c r="D25" s="8">
        <f>SUM(D7:D24)</f>
        <v>3891100</v>
      </c>
      <c r="E25" s="6"/>
    </row>
    <row r="26" spans="1:5" x14ac:dyDescent="0.25">
      <c r="A26" s="1"/>
      <c r="D26" s="4"/>
      <c r="E26" s="6"/>
    </row>
    <row r="27" spans="1:5" x14ac:dyDescent="0.25">
      <c r="A27" s="1"/>
      <c r="C27" s="1" t="s">
        <v>25</v>
      </c>
      <c r="D27" s="4"/>
      <c r="E27" s="6"/>
    </row>
    <row r="28" spans="1:5" x14ac:dyDescent="0.25">
      <c r="A28" s="1"/>
      <c r="D28" s="4"/>
      <c r="E28" s="6"/>
    </row>
    <row r="29" spans="1:5" x14ac:dyDescent="0.25">
      <c r="A29" s="1">
        <v>2310</v>
      </c>
      <c r="C29" s="1" t="s">
        <v>26</v>
      </c>
      <c r="D29" s="4"/>
      <c r="E29" s="6"/>
    </row>
    <row r="30" spans="1:5" x14ac:dyDescent="0.25">
      <c r="A30" s="1"/>
      <c r="B30" s="5">
        <v>2132</v>
      </c>
      <c r="C30" s="5" t="s">
        <v>27</v>
      </c>
      <c r="D30" s="4">
        <v>25000</v>
      </c>
      <c r="E30" s="6"/>
    </row>
    <row r="31" spans="1:5" x14ac:dyDescent="0.25">
      <c r="A31" s="1">
        <v>2321</v>
      </c>
      <c r="B31" s="5"/>
      <c r="C31" s="9" t="s">
        <v>28</v>
      </c>
      <c r="D31" s="4"/>
      <c r="E31" s="6"/>
    </row>
    <row r="32" spans="1:5" x14ac:dyDescent="0.25">
      <c r="A32" s="1"/>
      <c r="B32" s="5">
        <v>2111</v>
      </c>
      <c r="C32" s="5" t="s">
        <v>29</v>
      </c>
      <c r="D32" s="4">
        <v>400000</v>
      </c>
      <c r="E32" s="6"/>
    </row>
    <row r="33" spans="1:5" x14ac:dyDescent="0.25">
      <c r="A33" s="1">
        <v>3612</v>
      </c>
      <c r="B33" s="1"/>
      <c r="C33" s="1" t="s">
        <v>30</v>
      </c>
      <c r="D33" s="4"/>
      <c r="E33" s="6"/>
    </row>
    <row r="34" spans="1:5" x14ac:dyDescent="0.25">
      <c r="A34" s="1"/>
      <c r="B34" s="5">
        <v>2132</v>
      </c>
      <c r="C34" s="5" t="s">
        <v>31</v>
      </c>
      <c r="D34" s="4">
        <v>12000</v>
      </c>
      <c r="E34" s="6"/>
    </row>
    <row r="35" spans="1:5" x14ac:dyDescent="0.25">
      <c r="A35" s="1">
        <v>3639</v>
      </c>
      <c r="C35" s="1" t="s">
        <v>32</v>
      </c>
      <c r="D35" s="4"/>
      <c r="E35" s="6"/>
    </row>
    <row r="36" spans="1:5" x14ac:dyDescent="0.25">
      <c r="A36" s="1"/>
      <c r="B36">
        <v>2119</v>
      </c>
      <c r="C36" s="10" t="s">
        <v>33</v>
      </c>
      <c r="D36" s="4">
        <v>0</v>
      </c>
      <c r="E36" s="6"/>
    </row>
    <row r="37" spans="1:5" x14ac:dyDescent="0.25">
      <c r="A37" s="1"/>
      <c r="B37" s="5">
        <v>2131</v>
      </c>
      <c r="C37" s="5" t="s">
        <v>34</v>
      </c>
      <c r="D37" s="4">
        <v>9000</v>
      </c>
      <c r="E37" s="6"/>
    </row>
    <row r="38" spans="1:5" x14ac:dyDescent="0.25">
      <c r="A38" s="1">
        <v>3725</v>
      </c>
      <c r="C38" s="1" t="s">
        <v>35</v>
      </c>
      <c r="D38" s="4"/>
      <c r="E38" s="6"/>
    </row>
    <row r="39" spans="1:5" x14ac:dyDescent="0.25">
      <c r="A39" s="1"/>
      <c r="B39" s="5">
        <v>2324</v>
      </c>
      <c r="C39" s="5" t="s">
        <v>36</v>
      </c>
      <c r="D39" s="4">
        <v>50000</v>
      </c>
      <c r="E39" s="6"/>
    </row>
    <row r="40" spans="1:5" x14ac:dyDescent="0.25">
      <c r="A40" s="1">
        <v>6171</v>
      </c>
      <c r="C40" s="1" t="s">
        <v>37</v>
      </c>
      <c r="D40" s="4"/>
      <c r="E40" s="6"/>
    </row>
    <row r="41" spans="1:5" x14ac:dyDescent="0.25">
      <c r="A41" s="1"/>
      <c r="B41" s="5">
        <v>2112</v>
      </c>
      <c r="C41" s="5" t="s">
        <v>38</v>
      </c>
      <c r="D41" s="4">
        <v>200</v>
      </c>
      <c r="E41" s="6"/>
    </row>
    <row r="42" spans="1:5" x14ac:dyDescent="0.25">
      <c r="A42" s="1"/>
      <c r="B42" s="5"/>
      <c r="C42" s="5"/>
      <c r="D42" s="4"/>
      <c r="E42" s="6"/>
    </row>
    <row r="43" spans="1:5" x14ac:dyDescent="0.25">
      <c r="A43" s="1">
        <v>6310</v>
      </c>
      <c r="C43" s="1" t="s">
        <v>39</v>
      </c>
      <c r="D43" s="4"/>
      <c r="E43" s="6"/>
    </row>
    <row r="44" spans="1:5" x14ac:dyDescent="0.25">
      <c r="A44" s="1"/>
      <c r="B44" s="5">
        <v>2141</v>
      </c>
      <c r="C44" s="5" t="s">
        <v>40</v>
      </c>
      <c r="D44" s="4">
        <v>400</v>
      </c>
      <c r="E44" s="6"/>
    </row>
    <row r="45" spans="1:5" x14ac:dyDescent="0.25">
      <c r="A45" s="1"/>
      <c r="D45" s="4"/>
      <c r="E45" s="6"/>
    </row>
    <row r="46" spans="1:5" x14ac:dyDescent="0.25">
      <c r="A46" s="1"/>
      <c r="C46" s="1" t="s">
        <v>41</v>
      </c>
      <c r="D46" s="8">
        <f>SUM(D30:D44)</f>
        <v>496600</v>
      </c>
      <c r="E46" s="6"/>
    </row>
    <row r="47" spans="1:5" x14ac:dyDescent="0.25">
      <c r="A47" s="1"/>
      <c r="C47" s="1" t="s">
        <v>42</v>
      </c>
      <c r="D47" s="8">
        <f>SUM(D25,D46)</f>
        <v>4387700</v>
      </c>
      <c r="E47" s="6"/>
    </row>
    <row r="48" spans="1:5" x14ac:dyDescent="0.25">
      <c r="A48" s="1"/>
      <c r="C48" s="1"/>
      <c r="D48" s="4"/>
      <c r="E48" s="6"/>
    </row>
    <row r="49" spans="1:5" x14ac:dyDescent="0.25">
      <c r="A49" s="1" t="s">
        <v>43</v>
      </c>
      <c r="D49" s="4"/>
      <c r="E49" s="6"/>
    </row>
    <row r="50" spans="1:5" x14ac:dyDescent="0.25">
      <c r="A50" s="1"/>
      <c r="D50" s="4"/>
      <c r="E50" s="6"/>
    </row>
    <row r="51" spans="1:5" x14ac:dyDescent="0.25">
      <c r="A51" s="1" t="s">
        <v>3</v>
      </c>
      <c r="B51" s="1" t="s">
        <v>4</v>
      </c>
      <c r="C51" s="1" t="s">
        <v>5</v>
      </c>
      <c r="D51" s="4"/>
      <c r="E51" s="6"/>
    </row>
    <row r="52" spans="1:5" x14ac:dyDescent="0.25">
      <c r="A52" s="1"/>
      <c r="B52" s="1"/>
      <c r="C52" s="1"/>
      <c r="D52" s="4"/>
      <c r="E52" s="6"/>
    </row>
    <row r="53" spans="1:5" x14ac:dyDescent="0.25">
      <c r="A53" s="1"/>
      <c r="C53" s="1" t="s">
        <v>44</v>
      </c>
      <c r="D53" s="4"/>
      <c r="E53" s="6"/>
    </row>
    <row r="54" spans="1:5" x14ac:dyDescent="0.25">
      <c r="A54" s="1"/>
      <c r="C54" s="1"/>
      <c r="D54" s="4"/>
      <c r="E54" s="6"/>
    </row>
    <row r="55" spans="1:5" x14ac:dyDescent="0.25">
      <c r="A55" s="1">
        <v>2212</v>
      </c>
      <c r="C55" s="1" t="s">
        <v>45</v>
      </c>
      <c r="D55" s="4"/>
      <c r="E55" s="6"/>
    </row>
    <row r="56" spans="1:5" x14ac:dyDescent="0.25">
      <c r="A56" s="1"/>
      <c r="B56" s="5">
        <v>5169</v>
      </c>
      <c r="C56" s="5" t="s">
        <v>46</v>
      </c>
      <c r="D56" s="4">
        <v>5000</v>
      </c>
      <c r="E56" s="6"/>
    </row>
    <row r="57" spans="1:5" x14ac:dyDescent="0.25">
      <c r="A57" s="1"/>
      <c r="B57" s="5">
        <v>5171</v>
      </c>
      <c r="C57" s="5" t="s">
        <v>47</v>
      </c>
      <c r="D57" s="4">
        <v>150000</v>
      </c>
      <c r="E57" s="6"/>
    </row>
    <row r="58" spans="1:5" x14ac:dyDescent="0.25">
      <c r="A58" s="1">
        <v>2219</v>
      </c>
      <c r="C58" s="1" t="s">
        <v>48</v>
      </c>
      <c r="D58" s="4"/>
      <c r="E58" s="6"/>
    </row>
    <row r="59" spans="1:5" x14ac:dyDescent="0.25">
      <c r="A59" s="1"/>
      <c r="B59" s="5">
        <v>5171</v>
      </c>
      <c r="C59" s="5" t="s">
        <v>49</v>
      </c>
      <c r="D59" s="4">
        <v>40000</v>
      </c>
      <c r="E59" s="6"/>
    </row>
    <row r="60" spans="1:5" x14ac:dyDescent="0.25">
      <c r="A60" s="1"/>
      <c r="B60" s="5">
        <v>6121</v>
      </c>
      <c r="C60" s="5" t="s">
        <v>50</v>
      </c>
      <c r="D60" s="4">
        <v>100000</v>
      </c>
      <c r="E60" s="6"/>
    </row>
    <row r="61" spans="1:5" x14ac:dyDescent="0.25">
      <c r="A61" s="1">
        <v>2221</v>
      </c>
      <c r="C61" s="1" t="s">
        <v>51</v>
      </c>
      <c r="D61" s="4"/>
      <c r="E61" s="6"/>
    </row>
    <row r="62" spans="1:5" x14ac:dyDescent="0.25">
      <c r="A62" s="1"/>
      <c r="B62" s="5">
        <v>5193</v>
      </c>
      <c r="C62" s="5" t="s">
        <v>52</v>
      </c>
      <c r="D62" s="4">
        <v>280000</v>
      </c>
      <c r="E62" s="6"/>
    </row>
    <row r="63" spans="1:5" x14ac:dyDescent="0.25">
      <c r="A63" s="1">
        <v>2310</v>
      </c>
      <c r="C63" s="1" t="s">
        <v>26</v>
      </c>
      <c r="D63" s="4"/>
      <c r="E63" s="6"/>
    </row>
    <row r="64" spans="1:5" x14ac:dyDescent="0.25">
      <c r="A64" s="1"/>
      <c r="B64" s="5">
        <v>5139</v>
      </c>
      <c r="C64" s="5" t="s">
        <v>53</v>
      </c>
      <c r="D64" s="4">
        <v>30000</v>
      </c>
      <c r="E64" s="6"/>
    </row>
    <row r="65" spans="1:5" x14ac:dyDescent="0.25">
      <c r="A65" s="1"/>
      <c r="B65" s="5">
        <v>5151</v>
      </c>
      <c r="C65" s="5" t="s">
        <v>54</v>
      </c>
      <c r="D65" s="4">
        <v>50000</v>
      </c>
      <c r="E65" s="6"/>
    </row>
    <row r="66" spans="1:5" x14ac:dyDescent="0.25">
      <c r="A66" s="1"/>
      <c r="B66" s="5">
        <v>6121</v>
      </c>
      <c r="C66" s="5" t="s">
        <v>50</v>
      </c>
      <c r="D66" s="4">
        <v>5000</v>
      </c>
      <c r="E66" s="6"/>
    </row>
    <row r="67" spans="1:5" x14ac:dyDescent="0.25">
      <c r="A67" s="1">
        <v>2321</v>
      </c>
      <c r="C67" s="1" t="s">
        <v>55</v>
      </c>
      <c r="D67" s="4"/>
      <c r="E67" s="6"/>
    </row>
    <row r="68" spans="1:5" x14ac:dyDescent="0.25">
      <c r="A68" s="1"/>
      <c r="B68" s="5">
        <v>5139</v>
      </c>
      <c r="C68" s="10" t="s">
        <v>53</v>
      </c>
      <c r="D68" s="4">
        <v>5000</v>
      </c>
      <c r="E68" s="6"/>
    </row>
    <row r="69" spans="1:5" x14ac:dyDescent="0.25">
      <c r="A69" s="1"/>
      <c r="B69" s="5">
        <v>5141</v>
      </c>
      <c r="C69" s="5" t="s">
        <v>56</v>
      </c>
      <c r="D69" s="7">
        <v>100000</v>
      </c>
      <c r="E69" s="6"/>
    </row>
    <row r="70" spans="1:5" x14ac:dyDescent="0.25">
      <c r="A70" s="1"/>
      <c r="B70" s="5">
        <v>5151</v>
      </c>
      <c r="C70" s="5" t="s">
        <v>54</v>
      </c>
      <c r="D70" s="4">
        <v>1000</v>
      </c>
      <c r="E70" s="6"/>
    </row>
    <row r="71" spans="1:5" x14ac:dyDescent="0.25">
      <c r="A71" s="1"/>
      <c r="B71" s="5">
        <v>5154</v>
      </c>
      <c r="C71" s="5" t="s">
        <v>57</v>
      </c>
      <c r="D71" s="4">
        <v>115000</v>
      </c>
      <c r="E71" s="6"/>
    </row>
    <row r="72" spans="1:5" x14ac:dyDescent="0.25">
      <c r="A72" s="1"/>
      <c r="B72" s="5">
        <v>5162</v>
      </c>
      <c r="C72" s="5" t="s">
        <v>58</v>
      </c>
      <c r="D72" s="4">
        <v>6000</v>
      </c>
      <c r="E72" s="6"/>
    </row>
    <row r="73" spans="1:5" x14ac:dyDescent="0.25">
      <c r="A73" s="1"/>
      <c r="B73" s="5">
        <v>5169</v>
      </c>
      <c r="C73" s="5" t="s">
        <v>46</v>
      </c>
      <c r="D73" s="4">
        <v>250000</v>
      </c>
      <c r="E73" s="6"/>
    </row>
    <row r="74" spans="1:5" x14ac:dyDescent="0.25">
      <c r="A74" s="1"/>
      <c r="B74" s="5">
        <v>5171</v>
      </c>
      <c r="C74" s="5" t="s">
        <v>47</v>
      </c>
      <c r="D74" s="4">
        <v>50000</v>
      </c>
      <c r="E74" s="6"/>
    </row>
    <row r="75" spans="1:5" x14ac:dyDescent="0.25">
      <c r="A75" s="1">
        <v>3315</v>
      </c>
      <c r="C75" s="1" t="s">
        <v>59</v>
      </c>
      <c r="D75" s="4"/>
      <c r="E75" s="6"/>
    </row>
    <row r="76" spans="1:5" x14ac:dyDescent="0.25">
      <c r="A76" s="1"/>
      <c r="B76" s="5">
        <v>5212</v>
      </c>
      <c r="C76" s="5" t="s">
        <v>60</v>
      </c>
      <c r="D76" s="4">
        <v>10000</v>
      </c>
      <c r="E76" s="6"/>
    </row>
    <row r="77" spans="1:5" x14ac:dyDescent="0.25">
      <c r="A77" s="1">
        <v>3341</v>
      </c>
      <c r="C77" s="1" t="s">
        <v>61</v>
      </c>
      <c r="D77" s="4"/>
      <c r="E77" s="6"/>
    </row>
    <row r="78" spans="1:5" x14ac:dyDescent="0.25">
      <c r="A78" s="1"/>
      <c r="B78" s="5">
        <v>5169</v>
      </c>
      <c r="C78" s="5" t="s">
        <v>46</v>
      </c>
      <c r="D78" s="4">
        <v>1300</v>
      </c>
      <c r="E78" s="6"/>
    </row>
    <row r="79" spans="1:5" x14ac:dyDescent="0.25">
      <c r="A79" s="1">
        <v>3399</v>
      </c>
      <c r="C79" s="1" t="s">
        <v>62</v>
      </c>
      <c r="D79" s="4"/>
      <c r="E79" s="6"/>
    </row>
    <row r="80" spans="1:5" x14ac:dyDescent="0.25">
      <c r="A80" s="1"/>
      <c r="B80" s="5">
        <v>5139</v>
      </c>
      <c r="C80" s="5" t="s">
        <v>53</v>
      </c>
      <c r="D80" s="4">
        <v>5000</v>
      </c>
      <c r="E80" s="6"/>
    </row>
    <row r="81" spans="1:5" x14ac:dyDescent="0.25">
      <c r="A81" s="1"/>
      <c r="B81" s="5">
        <v>5169</v>
      </c>
      <c r="C81" s="5" t="s">
        <v>46</v>
      </c>
      <c r="D81" s="4">
        <v>15000</v>
      </c>
      <c r="E81" s="6"/>
    </row>
    <row r="82" spans="1:5" x14ac:dyDescent="0.25">
      <c r="A82" s="1">
        <v>3419</v>
      </c>
      <c r="C82" s="1" t="s">
        <v>63</v>
      </c>
      <c r="D82" s="4"/>
      <c r="E82" s="6"/>
    </row>
    <row r="83" spans="1:5" x14ac:dyDescent="0.25">
      <c r="A83" s="1"/>
      <c r="B83" s="5">
        <v>5222</v>
      </c>
      <c r="C83" s="5" t="s">
        <v>64</v>
      </c>
      <c r="D83" s="4">
        <v>20000</v>
      </c>
      <c r="E83" s="6"/>
    </row>
    <row r="84" spans="1:5" x14ac:dyDescent="0.25">
      <c r="A84" s="1">
        <v>3421</v>
      </c>
      <c r="C84" s="1" t="s">
        <v>65</v>
      </c>
      <c r="D84" s="4"/>
      <c r="E84" s="6"/>
    </row>
    <row r="85" spans="1:5" x14ac:dyDescent="0.25">
      <c r="A85" s="1"/>
      <c r="B85" s="5">
        <v>5171</v>
      </c>
      <c r="C85" s="5" t="s">
        <v>47</v>
      </c>
      <c r="D85" s="4">
        <v>3000</v>
      </c>
      <c r="E85" s="6"/>
    </row>
    <row r="86" spans="1:5" x14ac:dyDescent="0.25">
      <c r="A86" s="1"/>
      <c r="B86" s="5">
        <v>5175</v>
      </c>
      <c r="C86" s="5" t="s">
        <v>66</v>
      </c>
      <c r="D86" s="4">
        <v>2000</v>
      </c>
      <c r="E86" s="6"/>
    </row>
    <row r="87" spans="1:5" x14ac:dyDescent="0.25">
      <c r="A87" s="1">
        <v>3631</v>
      </c>
      <c r="C87" s="1" t="s">
        <v>67</v>
      </c>
      <c r="D87" s="4"/>
      <c r="E87" s="6"/>
    </row>
    <row r="88" spans="1:5" x14ac:dyDescent="0.25">
      <c r="A88" s="1"/>
      <c r="B88" s="5">
        <v>5169</v>
      </c>
      <c r="C88" s="5" t="s">
        <v>46</v>
      </c>
      <c r="D88" s="4">
        <v>365000</v>
      </c>
      <c r="E88" s="6"/>
    </row>
    <row r="89" spans="1:5" x14ac:dyDescent="0.25">
      <c r="A89" s="1">
        <v>3632</v>
      </c>
      <c r="C89" s="1" t="s">
        <v>68</v>
      </c>
      <c r="D89" s="4"/>
      <c r="E89" s="6"/>
    </row>
    <row r="90" spans="1:5" x14ac:dyDescent="0.25">
      <c r="A90" s="1"/>
      <c r="B90" s="5">
        <v>5169</v>
      </c>
      <c r="C90" s="5" t="s">
        <v>46</v>
      </c>
      <c r="D90" s="4">
        <v>15000</v>
      </c>
      <c r="E90" s="6"/>
    </row>
    <row r="91" spans="1:5" x14ac:dyDescent="0.25">
      <c r="A91" s="1">
        <v>3635</v>
      </c>
      <c r="B91" s="5"/>
      <c r="C91" s="9" t="s">
        <v>69</v>
      </c>
      <c r="D91" s="4"/>
      <c r="E91" s="6"/>
    </row>
    <row r="92" spans="1:5" x14ac:dyDescent="0.25">
      <c r="A92" s="1"/>
      <c r="B92" s="5">
        <v>6119</v>
      </c>
      <c r="C92" s="5" t="s">
        <v>70</v>
      </c>
      <c r="D92" s="4">
        <v>30000</v>
      </c>
      <c r="E92" s="6"/>
    </row>
    <row r="93" spans="1:5" x14ac:dyDescent="0.25">
      <c r="A93" s="1">
        <v>3639</v>
      </c>
      <c r="C93" s="1" t="s">
        <v>71</v>
      </c>
      <c r="D93" s="4"/>
      <c r="E93" s="6"/>
    </row>
    <row r="94" spans="1:5" x14ac:dyDescent="0.25">
      <c r="A94" s="1"/>
      <c r="B94" s="5">
        <v>5139</v>
      </c>
      <c r="C94" s="5" t="s">
        <v>72</v>
      </c>
      <c r="D94" s="4">
        <v>100000</v>
      </c>
      <c r="E94" s="6"/>
    </row>
    <row r="95" spans="1:5" x14ac:dyDescent="0.25">
      <c r="A95" s="1"/>
      <c r="B95" s="5">
        <v>5164</v>
      </c>
      <c r="C95" s="5" t="s">
        <v>73</v>
      </c>
      <c r="D95" s="4">
        <v>0</v>
      </c>
      <c r="E95" s="6"/>
    </row>
    <row r="96" spans="1:5" x14ac:dyDescent="0.25">
      <c r="A96" s="1">
        <v>3721</v>
      </c>
      <c r="B96" s="1"/>
      <c r="C96" s="1" t="s">
        <v>74</v>
      </c>
      <c r="D96" s="4"/>
      <c r="E96" s="6"/>
    </row>
    <row r="97" spans="1:5" x14ac:dyDescent="0.25">
      <c r="A97" s="1"/>
      <c r="B97" s="5">
        <v>5169</v>
      </c>
      <c r="C97" s="5" t="s">
        <v>46</v>
      </c>
      <c r="D97" s="4">
        <v>15000</v>
      </c>
      <c r="E97" s="6"/>
    </row>
    <row r="98" spans="1:5" x14ac:dyDescent="0.25">
      <c r="A98" s="1">
        <v>3722</v>
      </c>
      <c r="C98" s="1" t="s">
        <v>75</v>
      </c>
      <c r="D98" s="4"/>
      <c r="E98" s="6"/>
    </row>
    <row r="99" spans="1:5" x14ac:dyDescent="0.25">
      <c r="A99" s="1"/>
      <c r="B99" s="5">
        <v>5169</v>
      </c>
      <c r="C99" s="5" t="s">
        <v>46</v>
      </c>
      <c r="D99" s="4">
        <v>250000</v>
      </c>
      <c r="E99" s="6"/>
    </row>
    <row r="100" spans="1:5" x14ac:dyDescent="0.25">
      <c r="A100" s="1">
        <v>3723</v>
      </c>
      <c r="C100" s="1" t="s">
        <v>76</v>
      </c>
      <c r="D100" s="4"/>
      <c r="E100" s="6"/>
    </row>
    <row r="101" spans="1:5" x14ac:dyDescent="0.25">
      <c r="A101" s="1"/>
      <c r="B101" s="5">
        <v>5169</v>
      </c>
      <c r="C101" s="5" t="s">
        <v>46</v>
      </c>
      <c r="D101" s="4">
        <v>160000</v>
      </c>
      <c r="E101" s="6"/>
    </row>
    <row r="102" spans="1:5" x14ac:dyDescent="0.25">
      <c r="A102" s="1"/>
      <c r="B102" s="5">
        <v>6122</v>
      </c>
      <c r="C102" s="5" t="s">
        <v>77</v>
      </c>
      <c r="D102" s="4">
        <v>0</v>
      </c>
      <c r="E102" s="6"/>
    </row>
    <row r="103" spans="1:5" x14ac:dyDescent="0.25">
      <c r="A103" s="1">
        <v>3745</v>
      </c>
      <c r="C103" s="1" t="s">
        <v>78</v>
      </c>
      <c r="D103" s="4"/>
      <c r="E103" s="6"/>
    </row>
    <row r="104" spans="1:5" x14ac:dyDescent="0.25">
      <c r="A104" s="1"/>
      <c r="B104" s="5">
        <v>5139</v>
      </c>
      <c r="C104" s="5" t="s">
        <v>53</v>
      </c>
      <c r="D104" s="4">
        <v>3000</v>
      </c>
      <c r="E104" s="6"/>
    </row>
    <row r="105" spans="1:5" x14ac:dyDescent="0.25">
      <c r="A105" s="1"/>
      <c r="B105" s="5">
        <v>5169</v>
      </c>
      <c r="C105" s="5" t="s">
        <v>46</v>
      </c>
      <c r="D105" s="4">
        <v>15000</v>
      </c>
      <c r="E105" s="6"/>
    </row>
    <row r="106" spans="1:5" x14ac:dyDescent="0.25">
      <c r="A106" s="1"/>
      <c r="B106" s="5">
        <v>5171</v>
      </c>
      <c r="C106" s="5" t="s">
        <v>47</v>
      </c>
      <c r="D106" s="4">
        <v>20000</v>
      </c>
      <c r="E106" s="6"/>
    </row>
    <row r="107" spans="1:5" x14ac:dyDescent="0.25">
      <c r="A107" s="1">
        <v>3749</v>
      </c>
      <c r="C107" s="1" t="s">
        <v>79</v>
      </c>
      <c r="D107" s="4"/>
      <c r="E107" s="6"/>
    </row>
    <row r="108" spans="1:5" x14ac:dyDescent="0.25">
      <c r="A108" s="1"/>
      <c r="B108" s="5">
        <v>5329</v>
      </c>
      <c r="C108" s="5" t="s">
        <v>80</v>
      </c>
      <c r="D108" s="4">
        <v>8000</v>
      </c>
      <c r="E108" s="6"/>
    </row>
    <row r="109" spans="1:5" x14ac:dyDescent="0.25">
      <c r="A109" s="1">
        <v>5512</v>
      </c>
      <c r="B109" s="5"/>
      <c r="C109" s="9" t="s">
        <v>81</v>
      </c>
      <c r="D109" s="4"/>
      <c r="E109" s="6"/>
    </row>
    <row r="110" spans="1:5" x14ac:dyDescent="0.25">
      <c r="A110" s="1"/>
      <c r="B110" s="5">
        <v>5321</v>
      </c>
      <c r="C110" s="5" t="s">
        <v>82</v>
      </c>
      <c r="D110" s="4">
        <v>20000</v>
      </c>
      <c r="E110" s="6"/>
    </row>
    <row r="111" spans="1:5" x14ac:dyDescent="0.25">
      <c r="A111" s="1">
        <v>6112</v>
      </c>
      <c r="C111" s="1" t="s">
        <v>83</v>
      </c>
      <c r="D111" s="4"/>
      <c r="E111" s="6"/>
    </row>
    <row r="112" spans="1:5" x14ac:dyDescent="0.25">
      <c r="A112" s="1"/>
      <c r="B112" s="5">
        <v>5023</v>
      </c>
      <c r="C112" s="5" t="s">
        <v>84</v>
      </c>
      <c r="D112" s="4">
        <v>800000</v>
      </c>
      <c r="E112" s="6"/>
    </row>
    <row r="113" spans="1:5" x14ac:dyDescent="0.25">
      <c r="A113" s="1"/>
      <c r="B113" s="5">
        <v>5167</v>
      </c>
      <c r="C113" s="5" t="s">
        <v>85</v>
      </c>
      <c r="D113" s="4">
        <v>2000</v>
      </c>
      <c r="E113" s="6"/>
    </row>
    <row r="114" spans="1:5" x14ac:dyDescent="0.25">
      <c r="A114" s="1"/>
      <c r="B114" s="5">
        <v>5173</v>
      </c>
      <c r="C114" s="5" t="s">
        <v>86</v>
      </c>
      <c r="D114" s="4">
        <v>2000</v>
      </c>
      <c r="E114" s="6"/>
    </row>
    <row r="115" spans="1:5" x14ac:dyDescent="0.25">
      <c r="A115" s="1">
        <v>6171</v>
      </c>
      <c r="C115" s="1" t="s">
        <v>37</v>
      </c>
      <c r="D115" s="4"/>
      <c r="E115" s="6"/>
    </row>
    <row r="116" spans="1:5" x14ac:dyDescent="0.25">
      <c r="A116" s="1"/>
      <c r="B116" s="5">
        <v>5011</v>
      </c>
      <c r="C116" s="5" t="s">
        <v>87</v>
      </c>
      <c r="D116" s="4">
        <v>460000</v>
      </c>
      <c r="E116" s="6"/>
    </row>
    <row r="117" spans="1:5" x14ac:dyDescent="0.25">
      <c r="A117" s="1"/>
      <c r="B117" s="5">
        <v>5021</v>
      </c>
      <c r="C117" s="5" t="s">
        <v>88</v>
      </c>
      <c r="D117" s="4">
        <v>60000</v>
      </c>
      <c r="E117" s="6"/>
    </row>
    <row r="118" spans="1:5" x14ac:dyDescent="0.25">
      <c r="A118" s="1"/>
      <c r="B118" s="5">
        <v>5031</v>
      </c>
      <c r="C118" s="5" t="s">
        <v>89</v>
      </c>
      <c r="D118" s="4">
        <v>120000</v>
      </c>
      <c r="E118" s="6"/>
    </row>
    <row r="119" spans="1:5" x14ac:dyDescent="0.25">
      <c r="A119" s="1"/>
      <c r="B119" s="5">
        <v>5032</v>
      </c>
      <c r="C119" s="5" t="s">
        <v>90</v>
      </c>
      <c r="D119" s="4">
        <v>120000</v>
      </c>
      <c r="E119" s="6"/>
    </row>
    <row r="120" spans="1:5" x14ac:dyDescent="0.25">
      <c r="A120" s="1"/>
      <c r="B120" s="5">
        <v>5038</v>
      </c>
      <c r="C120" s="5" t="s">
        <v>91</v>
      </c>
      <c r="D120" s="4">
        <v>2000</v>
      </c>
      <c r="E120" s="6"/>
    </row>
    <row r="121" spans="1:5" x14ac:dyDescent="0.25">
      <c r="A121" s="1"/>
      <c r="B121" s="5">
        <v>5131</v>
      </c>
      <c r="C121" s="5" t="s">
        <v>92</v>
      </c>
      <c r="D121" s="4">
        <v>1000</v>
      </c>
      <c r="E121" s="6"/>
    </row>
    <row r="122" spans="1:5" x14ac:dyDescent="0.25">
      <c r="A122" s="1"/>
      <c r="B122" s="5">
        <v>5136</v>
      </c>
      <c r="C122" s="5" t="s">
        <v>93</v>
      </c>
      <c r="D122" s="4">
        <v>1000</v>
      </c>
      <c r="E122" s="6"/>
    </row>
    <row r="123" spans="1:5" x14ac:dyDescent="0.25">
      <c r="A123" s="1"/>
      <c r="B123" s="5">
        <v>5137</v>
      </c>
      <c r="C123" s="5" t="s">
        <v>94</v>
      </c>
      <c r="D123" s="4">
        <v>10000</v>
      </c>
      <c r="E123" s="6"/>
    </row>
    <row r="124" spans="1:5" x14ac:dyDescent="0.25">
      <c r="A124" s="1"/>
      <c r="B124" s="5">
        <v>5138</v>
      </c>
      <c r="C124" s="5" t="s">
        <v>95</v>
      </c>
      <c r="D124" s="4">
        <v>1000</v>
      </c>
      <c r="E124" s="6"/>
    </row>
    <row r="125" spans="1:5" x14ac:dyDescent="0.25">
      <c r="A125" s="1"/>
      <c r="B125" s="5">
        <v>5139</v>
      </c>
      <c r="C125" s="5" t="s">
        <v>96</v>
      </c>
      <c r="D125" s="4">
        <v>40000</v>
      </c>
      <c r="E125" s="6"/>
    </row>
    <row r="126" spans="1:5" x14ac:dyDescent="0.25">
      <c r="A126" s="1"/>
      <c r="B126" s="5">
        <v>5153</v>
      </c>
      <c r="C126" s="5" t="s">
        <v>97</v>
      </c>
      <c r="D126" s="4">
        <v>30000</v>
      </c>
      <c r="E126" s="6"/>
    </row>
    <row r="127" spans="1:5" x14ac:dyDescent="0.25">
      <c r="A127" s="1"/>
      <c r="B127" s="5">
        <v>5154</v>
      </c>
      <c r="C127" s="5" t="s">
        <v>98</v>
      </c>
      <c r="D127" s="4">
        <v>20000</v>
      </c>
      <c r="E127" s="6"/>
    </row>
    <row r="128" spans="1:5" x14ac:dyDescent="0.25">
      <c r="A128" s="1"/>
      <c r="B128" s="5">
        <v>5156</v>
      </c>
      <c r="C128" s="5" t="s">
        <v>99</v>
      </c>
      <c r="D128" s="4">
        <v>10000</v>
      </c>
      <c r="E128" s="6"/>
    </row>
    <row r="129" spans="1:5" x14ac:dyDescent="0.25">
      <c r="A129" s="1"/>
      <c r="B129" s="5">
        <v>5161</v>
      </c>
      <c r="C129" s="5" t="s">
        <v>100</v>
      </c>
      <c r="D129" s="4">
        <v>2000</v>
      </c>
      <c r="E129" s="6"/>
    </row>
    <row r="130" spans="1:5" x14ac:dyDescent="0.25">
      <c r="A130" s="1"/>
      <c r="B130" s="5">
        <v>5162</v>
      </c>
      <c r="C130" s="5" t="s">
        <v>58</v>
      </c>
      <c r="D130" s="4">
        <v>35000</v>
      </c>
      <c r="E130" s="6"/>
    </row>
    <row r="131" spans="1:5" x14ac:dyDescent="0.25">
      <c r="A131" s="1"/>
      <c r="B131" s="5">
        <v>5163</v>
      </c>
      <c r="C131" s="5" t="s">
        <v>101</v>
      </c>
      <c r="D131" s="4">
        <v>8000</v>
      </c>
      <c r="E131" s="6"/>
    </row>
    <row r="132" spans="1:5" x14ac:dyDescent="0.25">
      <c r="A132" s="1"/>
      <c r="B132" s="5">
        <v>5166</v>
      </c>
      <c r="C132" s="5" t="s">
        <v>102</v>
      </c>
      <c r="D132" s="4">
        <v>6000</v>
      </c>
      <c r="E132" s="6"/>
    </row>
    <row r="133" spans="1:5" x14ac:dyDescent="0.25">
      <c r="A133" s="1"/>
      <c r="B133" s="5">
        <v>5167</v>
      </c>
      <c r="C133" s="5" t="s">
        <v>85</v>
      </c>
      <c r="D133" s="4">
        <v>2000</v>
      </c>
      <c r="E133" s="6"/>
    </row>
    <row r="134" spans="1:5" x14ac:dyDescent="0.25">
      <c r="A134" s="1"/>
      <c r="B134" s="5">
        <v>5169</v>
      </c>
      <c r="C134" s="5" t="s">
        <v>46</v>
      </c>
      <c r="D134" s="4">
        <v>350000</v>
      </c>
      <c r="E134" s="6"/>
    </row>
    <row r="135" spans="1:5" x14ac:dyDescent="0.25">
      <c r="A135" s="1"/>
      <c r="B135" s="5">
        <v>5171</v>
      </c>
      <c r="C135" s="5" t="s">
        <v>103</v>
      </c>
      <c r="D135" s="4">
        <v>20000</v>
      </c>
      <c r="E135" s="6"/>
    </row>
    <row r="136" spans="1:5" x14ac:dyDescent="0.25">
      <c r="A136" s="1"/>
      <c r="B136" s="5">
        <v>5172</v>
      </c>
      <c r="C136" s="5" t="s">
        <v>104</v>
      </c>
      <c r="D136" s="4">
        <v>2000</v>
      </c>
      <c r="E136" s="6"/>
    </row>
    <row r="137" spans="1:5" x14ac:dyDescent="0.25">
      <c r="A137" s="1"/>
      <c r="B137" s="5">
        <v>5173</v>
      </c>
      <c r="C137" s="5" t="s">
        <v>86</v>
      </c>
      <c r="D137" s="4">
        <v>2300</v>
      </c>
      <c r="E137" s="6"/>
    </row>
    <row r="138" spans="1:5" x14ac:dyDescent="0.25">
      <c r="A138" s="1"/>
      <c r="B138" s="5">
        <v>5175</v>
      </c>
      <c r="C138" s="5" t="s">
        <v>66</v>
      </c>
      <c r="D138" s="4">
        <v>8000</v>
      </c>
      <c r="E138" s="6"/>
    </row>
    <row r="139" spans="1:5" x14ac:dyDescent="0.25">
      <c r="A139" s="1"/>
      <c r="B139" s="5">
        <v>5182</v>
      </c>
      <c r="C139" s="5" t="s">
        <v>105</v>
      </c>
      <c r="D139" s="4">
        <v>0</v>
      </c>
      <c r="E139" s="6"/>
    </row>
    <row r="140" spans="1:5" x14ac:dyDescent="0.25">
      <c r="A140" s="1"/>
      <c r="B140" s="5">
        <v>5194</v>
      </c>
      <c r="C140" s="5" t="s">
        <v>106</v>
      </c>
      <c r="D140" s="4">
        <v>10000</v>
      </c>
      <c r="E140" s="6"/>
    </row>
    <row r="141" spans="1:5" x14ac:dyDescent="0.25">
      <c r="A141" s="1"/>
      <c r="B141" s="5">
        <v>5229</v>
      </c>
      <c r="C141" s="5" t="s">
        <v>107</v>
      </c>
      <c r="D141" s="4">
        <v>0</v>
      </c>
      <c r="E141" s="6"/>
    </row>
    <row r="142" spans="1:5" x14ac:dyDescent="0.25">
      <c r="A142" s="1"/>
      <c r="B142" s="5">
        <v>5362</v>
      </c>
      <c r="C142" s="5" t="s">
        <v>108</v>
      </c>
      <c r="D142" s="4">
        <v>1000</v>
      </c>
      <c r="E142" s="6"/>
    </row>
    <row r="143" spans="1:5" x14ac:dyDescent="0.25">
      <c r="A143" s="1">
        <v>6310</v>
      </c>
      <c r="C143" s="1" t="s">
        <v>109</v>
      </c>
      <c r="D143" s="4"/>
      <c r="E143" s="6"/>
    </row>
    <row r="144" spans="1:5" x14ac:dyDescent="0.25">
      <c r="A144" s="1"/>
      <c r="B144" s="5">
        <v>5163</v>
      </c>
      <c r="C144" s="5" t="s">
        <v>101</v>
      </c>
      <c r="D144" s="4">
        <v>6000</v>
      </c>
      <c r="E144" s="6"/>
    </row>
    <row r="145" spans="1:5" x14ac:dyDescent="0.25">
      <c r="A145" s="1">
        <v>6320</v>
      </c>
      <c r="C145" s="1" t="s">
        <v>110</v>
      </c>
      <c r="D145" s="4"/>
      <c r="E145" s="6"/>
    </row>
    <row r="146" spans="1:5" x14ac:dyDescent="0.25">
      <c r="A146" s="1"/>
      <c r="B146" s="5">
        <v>5163</v>
      </c>
      <c r="C146" s="5" t="s">
        <v>101</v>
      </c>
      <c r="D146" s="4">
        <v>23000</v>
      </c>
      <c r="E146" s="6"/>
    </row>
    <row r="147" spans="1:5" x14ac:dyDescent="0.25">
      <c r="A147" s="1">
        <v>6399</v>
      </c>
      <c r="C147" s="1" t="s">
        <v>111</v>
      </c>
      <c r="D147" s="4"/>
      <c r="E147" s="6"/>
    </row>
    <row r="148" spans="1:5" x14ac:dyDescent="0.25">
      <c r="A148" s="1"/>
      <c r="D148" s="4"/>
      <c r="E148" s="6"/>
    </row>
    <row r="149" spans="1:5" x14ac:dyDescent="0.25">
      <c r="A149" s="1"/>
      <c r="C149" s="1" t="s">
        <v>112</v>
      </c>
      <c r="D149" s="8">
        <f>SUM(D56:D147)</f>
        <v>4398600</v>
      </c>
      <c r="E149" s="11"/>
    </row>
    <row r="150" spans="1:5" x14ac:dyDescent="0.25">
      <c r="A150" s="1"/>
      <c r="C150" s="1"/>
      <c r="D150" s="8"/>
      <c r="E150" s="6"/>
    </row>
    <row r="151" spans="1:5" x14ac:dyDescent="0.25">
      <c r="A151" s="1"/>
      <c r="C151" s="1" t="s">
        <v>113</v>
      </c>
      <c r="D151" s="8"/>
      <c r="E151" s="6"/>
    </row>
    <row r="152" spans="1:5" x14ac:dyDescent="0.25">
      <c r="A152" s="1"/>
      <c r="B152" s="5">
        <v>8124</v>
      </c>
      <c r="C152" s="5" t="s">
        <v>114</v>
      </c>
      <c r="D152" s="4">
        <v>-313800</v>
      </c>
      <c r="E152" s="6"/>
    </row>
    <row r="153" spans="1:5" x14ac:dyDescent="0.25">
      <c r="A153" s="1"/>
      <c r="B153" s="5">
        <v>8115</v>
      </c>
      <c r="C153" s="5" t="s">
        <v>115</v>
      </c>
      <c r="D153" s="4">
        <v>-313800</v>
      </c>
      <c r="E153" s="6"/>
    </row>
    <row r="154" spans="1:5" x14ac:dyDescent="0.25">
      <c r="A154" s="1"/>
      <c r="B154" s="5"/>
      <c r="C154" s="5"/>
      <c r="D154" s="4"/>
      <c r="E154" s="6"/>
    </row>
    <row r="155" spans="1:5" x14ac:dyDescent="0.25">
      <c r="A155" s="1"/>
      <c r="B155" s="5"/>
      <c r="C155" s="5"/>
      <c r="D155" s="4"/>
      <c r="E155" s="6"/>
    </row>
    <row r="156" spans="1:5" x14ac:dyDescent="0.25">
      <c r="A156" s="1"/>
      <c r="C156" s="1" t="s">
        <v>116</v>
      </c>
      <c r="D156" s="4">
        <f>D47</f>
        <v>4387700</v>
      </c>
      <c r="E156" s="6"/>
    </row>
    <row r="157" spans="1:5" x14ac:dyDescent="0.25">
      <c r="A157" s="1"/>
      <c r="C157" s="1" t="s">
        <v>117</v>
      </c>
      <c r="D157" s="4">
        <f>D149</f>
        <v>4398600</v>
      </c>
      <c r="E157" s="6"/>
    </row>
    <row r="158" spans="1:5" x14ac:dyDescent="0.25">
      <c r="A158" s="1"/>
      <c r="C158" s="1" t="s">
        <v>118</v>
      </c>
      <c r="D158" s="4">
        <f>D156-D157</f>
        <v>-10900</v>
      </c>
      <c r="E158" s="6"/>
    </row>
    <row r="159" spans="1:5" x14ac:dyDescent="0.25">
      <c r="A159" s="1"/>
      <c r="B159" s="1"/>
      <c r="C159" s="1" t="s">
        <v>119</v>
      </c>
      <c r="D159" s="12">
        <v>-10900</v>
      </c>
      <c r="E159" s="6"/>
    </row>
    <row r="160" spans="1:5" x14ac:dyDescent="0.25">
      <c r="A160" s="1"/>
      <c r="B160" s="1"/>
      <c r="C160" s="1" t="s">
        <v>120</v>
      </c>
      <c r="D160" s="4">
        <f>D153+D159</f>
        <v>-324700</v>
      </c>
      <c r="E160" s="6"/>
    </row>
    <row r="161" spans="1:5" x14ac:dyDescent="0.25">
      <c r="A161" s="1"/>
      <c r="B161" s="1"/>
      <c r="C161" s="1"/>
      <c r="E161" s="4"/>
    </row>
    <row r="162" spans="1:5" x14ac:dyDescent="0.25">
      <c r="A162" s="1"/>
      <c r="B162" s="1"/>
      <c r="C162" s="1"/>
      <c r="D162" s="4" t="s">
        <v>121</v>
      </c>
      <c r="E162" s="4"/>
    </row>
    <row r="163" spans="1:5" x14ac:dyDescent="0.25">
      <c r="A163" s="1"/>
      <c r="B163" s="1"/>
      <c r="C163" s="1"/>
      <c r="D163" s="13" t="s">
        <v>122</v>
      </c>
      <c r="E163" s="4"/>
    </row>
    <row r="164" spans="1:5" x14ac:dyDescent="0.25">
      <c r="A164" s="1"/>
      <c r="D164" s="14"/>
    </row>
    <row r="165" spans="1:5" x14ac:dyDescent="0.25">
      <c r="A165" s="1"/>
      <c r="B165" s="5" t="s">
        <v>123</v>
      </c>
      <c r="D165" s="5" t="s">
        <v>124</v>
      </c>
      <c r="E165" s="4"/>
    </row>
    <row r="166" spans="1:5" x14ac:dyDescent="0.25">
      <c r="A166" s="1"/>
      <c r="B166" s="5" t="s">
        <v>125</v>
      </c>
      <c r="D166" s="5" t="s">
        <v>125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Starosta</dc:creator>
  <cp:lastModifiedBy>Starosta</cp:lastModifiedBy>
  <cp:lastPrinted>2020-11-23T14:25:29Z</cp:lastPrinted>
  <dcterms:created xsi:type="dcterms:W3CDTF">2020-11-23T14:24:26Z</dcterms:created>
  <dcterms:modified xsi:type="dcterms:W3CDTF">2020-11-23T14:25:54Z</dcterms:modified>
</cp:coreProperties>
</file>