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UN\urad\10_OBEC\ROZPOČET OBCE\2024\"/>
    </mc:Choice>
  </mc:AlternateContent>
  <bookViews>
    <workbookView xWindow="-120" yWindow="-120" windowWidth="29040" windowHeight="15720" activeTab="1"/>
  </bookViews>
  <sheets>
    <sheet name="Výdaje 2024" sheetId="6" r:id="rId1"/>
    <sheet name="Příjmy 2024" sheetId="8" r:id="rId2"/>
  </sheets>
  <definedNames>
    <definedName name="_xlnm.Print_Area" localSheetId="1">'Příjmy 2024'!$A$1:$D$84</definedName>
    <definedName name="_xlnm.Print_Area" localSheetId="0">'Výdaje 2024'!$A$1:$D$262</definedName>
  </definedNames>
  <calcPr calcId="152511"/>
</workbook>
</file>

<file path=xl/calcChain.xml><?xml version="1.0" encoding="utf-8"?>
<calcChain xmlns="http://schemas.openxmlformats.org/spreadsheetml/2006/main">
  <c r="C74" i="6" l="1"/>
  <c r="C60" i="8"/>
  <c r="C23" i="6" l="1"/>
  <c r="C30" i="6"/>
  <c r="C32" i="6"/>
  <c r="C37" i="6"/>
  <c r="C45" i="6"/>
  <c r="C58" i="6"/>
  <c r="C64" i="6"/>
  <c r="C77" i="6"/>
  <c r="C87" i="6"/>
  <c r="C96" i="6"/>
  <c r="C102" i="6"/>
  <c r="C109" i="6"/>
  <c r="C127" i="6"/>
  <c r="C133" i="6"/>
  <c r="C140" i="6"/>
  <c r="C163" i="6"/>
  <c r="C170" i="6"/>
  <c r="C173" i="6"/>
  <c r="C175" i="6"/>
  <c r="C179" i="6"/>
  <c r="C193" i="6"/>
  <c r="C197" i="6"/>
  <c r="C234" i="6"/>
  <c r="C21" i="6" l="1"/>
  <c r="C43" i="8" l="1"/>
  <c r="C28" i="8"/>
  <c r="C80" i="8" l="1"/>
  <c r="C71" i="8"/>
  <c r="C69" i="8"/>
  <c r="C63" i="8"/>
  <c r="C56" i="8"/>
  <c r="C52" i="8"/>
  <c r="C50" i="8"/>
  <c r="C48" i="8"/>
  <c r="C46" i="8"/>
  <c r="C39" i="8"/>
  <c r="C37" i="8"/>
  <c r="C35" i="8"/>
  <c r="C31" i="8"/>
  <c r="C25" i="8"/>
  <c r="C19" i="8"/>
  <c r="C5" i="8"/>
  <c r="C245" i="6"/>
  <c r="C229" i="6"/>
  <c r="C125" i="6"/>
  <c r="C43" i="6"/>
  <c r="C15" i="6"/>
  <c r="C9" i="6"/>
  <c r="C5" i="6"/>
  <c r="C241" i="6" l="1"/>
  <c r="C247" i="6" s="1"/>
  <c r="C75" i="8"/>
  <c r="C82" i="8" s="1"/>
  <c r="C250" i="6" l="1"/>
  <c r="C84" i="8"/>
</calcChain>
</file>

<file path=xl/sharedStrings.xml><?xml version="1.0" encoding="utf-8"?>
<sst xmlns="http://schemas.openxmlformats.org/spreadsheetml/2006/main" count="619" uniqueCount="435">
  <si>
    <t>Správní poplatky</t>
  </si>
  <si>
    <t>Poplatek ze psů</t>
  </si>
  <si>
    <t>Daň z nemovitostí</t>
  </si>
  <si>
    <t>Pohřebnictví</t>
  </si>
  <si>
    <t>0000/1111</t>
  </si>
  <si>
    <t>0000/1112</t>
  </si>
  <si>
    <t>0000/1121</t>
  </si>
  <si>
    <t>0000/1341</t>
  </si>
  <si>
    <t>0000/1511</t>
  </si>
  <si>
    <t>0000/4112</t>
  </si>
  <si>
    <t>2310/2132</t>
  </si>
  <si>
    <t>3632/2111</t>
  </si>
  <si>
    <t>3314/5136</t>
  </si>
  <si>
    <t>3631/5154</t>
  </si>
  <si>
    <t>3631/5171</t>
  </si>
  <si>
    <t>3632/5139</t>
  </si>
  <si>
    <t>3632/5151</t>
  </si>
  <si>
    <t>3632/5169</t>
  </si>
  <si>
    <t>3632/5171</t>
  </si>
  <si>
    <t>3722/5169</t>
  </si>
  <si>
    <t>6171/5136</t>
  </si>
  <si>
    <t>6171/5137</t>
  </si>
  <si>
    <t>6171/5139</t>
  </si>
  <si>
    <t>6171/5154</t>
  </si>
  <si>
    <t>6171/5161</t>
  </si>
  <si>
    <t>6171/5162</t>
  </si>
  <si>
    <t>6171/5163</t>
  </si>
  <si>
    <t>6171/5166</t>
  </si>
  <si>
    <t>6171/5167</t>
  </si>
  <si>
    <t>6171/5168</t>
  </si>
  <si>
    <t>6171/5169</t>
  </si>
  <si>
    <t>6171/5171</t>
  </si>
  <si>
    <t>6171/5173</t>
  </si>
  <si>
    <t>6171/5175</t>
  </si>
  <si>
    <t>6171/5362</t>
  </si>
  <si>
    <t>0000/1211</t>
  </si>
  <si>
    <t>3722/2111</t>
  </si>
  <si>
    <t>3745/5139</t>
  </si>
  <si>
    <t>6112/5023</t>
  </si>
  <si>
    <t>6112/5031</t>
  </si>
  <si>
    <t>6112/5032</t>
  </si>
  <si>
    <t>6171/5011</t>
  </si>
  <si>
    <t>6171/5031</t>
  </si>
  <si>
    <t>6171/5032</t>
  </si>
  <si>
    <t>2321/5171</t>
  </si>
  <si>
    <t>2321/6121</t>
  </si>
  <si>
    <t>0000/1361</t>
  </si>
  <si>
    <t>6171/5138</t>
  </si>
  <si>
    <t>6171/5151</t>
  </si>
  <si>
    <t>0000/1113</t>
  </si>
  <si>
    <t>0000/1122</t>
  </si>
  <si>
    <t>0000/1348</t>
  </si>
  <si>
    <t>2212/5171</t>
  </si>
  <si>
    <t>3745/5021</t>
  </si>
  <si>
    <t>3319/5139</t>
  </si>
  <si>
    <t>3745/5137</t>
  </si>
  <si>
    <t>2219/6121</t>
  </si>
  <si>
    <t>3721/5169</t>
  </si>
  <si>
    <t>3631/6121</t>
  </si>
  <si>
    <t>3314/5021</t>
  </si>
  <si>
    <t>3319/5021</t>
  </si>
  <si>
    <t>2310/6121</t>
  </si>
  <si>
    <t>2141/2132</t>
  </si>
  <si>
    <t>6171/2111</t>
  </si>
  <si>
    <t>3319/5154</t>
  </si>
  <si>
    <t>3319/5169</t>
  </si>
  <si>
    <t>3319/5171</t>
  </si>
  <si>
    <t>3412/5139</t>
  </si>
  <si>
    <t>3412/5169</t>
  </si>
  <si>
    <t>3412/5171</t>
  </si>
  <si>
    <t>3632/5021</t>
  </si>
  <si>
    <t>6171/5321</t>
  </si>
  <si>
    <t>6171/2112</t>
  </si>
  <si>
    <t>3412/6121</t>
  </si>
  <si>
    <t>6330/5345</t>
  </si>
  <si>
    <t>0000/4121</t>
  </si>
  <si>
    <t>3412/2132</t>
  </si>
  <si>
    <t>3745/5011</t>
  </si>
  <si>
    <t>3745/5031</t>
  </si>
  <si>
    <t>3745/5032</t>
  </si>
  <si>
    <t>3723/2111</t>
  </si>
  <si>
    <t>3725/2324</t>
  </si>
  <si>
    <t>6171/5038</t>
  </si>
  <si>
    <t>6310/5163</t>
  </si>
  <si>
    <t>6320/5163</t>
  </si>
  <si>
    <t>3632/5031</t>
  </si>
  <si>
    <t>3632/5032</t>
  </si>
  <si>
    <t>2321/5169</t>
  </si>
  <si>
    <t>3314/2111</t>
  </si>
  <si>
    <t>3399/2111</t>
  </si>
  <si>
    <t>6310/5141</t>
  </si>
  <si>
    <t>4339/5169</t>
  </si>
  <si>
    <t>2144/2132</t>
  </si>
  <si>
    <t>3613/2132</t>
  </si>
  <si>
    <t>2321/2132</t>
  </si>
  <si>
    <t>3639/5169</t>
  </si>
  <si>
    <t>3639/6130</t>
  </si>
  <si>
    <t>4349/5321</t>
  </si>
  <si>
    <t>3113/5169</t>
  </si>
  <si>
    <t>2219/5139</t>
  </si>
  <si>
    <t>3745/5038</t>
  </si>
  <si>
    <t>3745/5132</t>
  </si>
  <si>
    <t>3745/5156</t>
  </si>
  <si>
    <t>3745/5164</t>
  </si>
  <si>
    <t>3745/5169</t>
  </si>
  <si>
    <t>6112/5173</t>
  </si>
  <si>
    <t>3639/2131</t>
  </si>
  <si>
    <t>6310/2141</t>
  </si>
  <si>
    <t>0000/1381</t>
  </si>
  <si>
    <t>Daň z hazardních her</t>
  </si>
  <si>
    <t>3113/5331</t>
  </si>
  <si>
    <t>3314/5139</t>
  </si>
  <si>
    <t>3319/2111</t>
  </si>
  <si>
    <t>6330/4134</t>
  </si>
  <si>
    <t>Převody z vlastní pokladny</t>
  </si>
  <si>
    <t>2212/5139</t>
  </si>
  <si>
    <t>2212/5169</t>
  </si>
  <si>
    <t>2223/5137</t>
  </si>
  <si>
    <t>2310/5171</t>
  </si>
  <si>
    <t>2321/5199</t>
  </si>
  <si>
    <t>3113/5139</t>
  </si>
  <si>
    <t>3631/5139</t>
  </si>
  <si>
    <t>3632/5167</t>
  </si>
  <si>
    <t>3632/5168</t>
  </si>
  <si>
    <t>3639/5164</t>
  </si>
  <si>
    <t>3639/5221</t>
  </si>
  <si>
    <t>3639/5362</t>
  </si>
  <si>
    <t>3745/5131</t>
  </si>
  <si>
    <t>3745/5163</t>
  </si>
  <si>
    <t>3745/5171</t>
  </si>
  <si>
    <t>3745/5173</t>
  </si>
  <si>
    <t>3745/5192</t>
  </si>
  <si>
    <t>Daň z příjmů právnických osob</t>
  </si>
  <si>
    <t xml:space="preserve"> </t>
  </si>
  <si>
    <t>Daňové příjmy</t>
  </si>
  <si>
    <t>Obchod a služby</t>
  </si>
  <si>
    <t>Neinvestiční transfery od obcí</t>
  </si>
  <si>
    <t>Sportovní zařízení (sokolovna)</t>
  </si>
  <si>
    <t>Nebytové hospodářství</t>
  </si>
  <si>
    <t>Příjmy z pronájmu pozemků</t>
  </si>
  <si>
    <t>Činnosti místní správy</t>
  </si>
  <si>
    <t>Převody, úroky</t>
  </si>
  <si>
    <t>Příjmy z úroků</t>
  </si>
  <si>
    <t>Převody z rozpočtových účtů</t>
  </si>
  <si>
    <t>6330/4138</t>
  </si>
  <si>
    <t>Ostatní osobní výdaje</t>
  </si>
  <si>
    <t>Opravy a udržování</t>
  </si>
  <si>
    <t>Veřejné osvětlení</t>
  </si>
  <si>
    <t>Sociální péče</t>
  </si>
  <si>
    <t>Zastupitelé</t>
  </si>
  <si>
    <t>Nákup materiálu</t>
  </si>
  <si>
    <t>Nájemné</t>
  </si>
  <si>
    <t>Nákup ostatních služeb</t>
  </si>
  <si>
    <t>Stavby</t>
  </si>
  <si>
    <t>Drobný hmotný majetek</t>
  </si>
  <si>
    <t>Elektrická energie</t>
  </si>
  <si>
    <t>Ostatní výdaje</t>
  </si>
  <si>
    <t>3399/5139</t>
  </si>
  <si>
    <t>3399/5164</t>
  </si>
  <si>
    <t>3399/5169</t>
  </si>
  <si>
    <t>Knihy a tiskoviny</t>
  </si>
  <si>
    <t>Služby-inform.a komunik.technologie</t>
  </si>
  <si>
    <t>Nákup služeb</t>
  </si>
  <si>
    <t>3319/5222</t>
  </si>
  <si>
    <t>Neinvestiční transfery spolkům</t>
  </si>
  <si>
    <t>Voda</t>
  </si>
  <si>
    <t>Opravy a údržba</t>
  </si>
  <si>
    <t>Zdravotní pojištění</t>
  </si>
  <si>
    <t>Sociální pojištění</t>
  </si>
  <si>
    <t>Mzdy</t>
  </si>
  <si>
    <t>Úrazové pojištění</t>
  </si>
  <si>
    <t>Cestovné</t>
  </si>
  <si>
    <t>Školení</t>
  </si>
  <si>
    <t>6112/5167</t>
  </si>
  <si>
    <t>Transfery obecně prospěšným spol.</t>
  </si>
  <si>
    <t>3723/5169</t>
  </si>
  <si>
    <t>Potraviny</t>
  </si>
  <si>
    <t>Ochrané pomůcky</t>
  </si>
  <si>
    <t xml:space="preserve">Pohonné hmoty </t>
  </si>
  <si>
    <t>Služby peněžních ústavů</t>
  </si>
  <si>
    <t>Poskytnuté náhrady</t>
  </si>
  <si>
    <t>Neinestiční transfery obcím</t>
  </si>
  <si>
    <t>Nákup zboží za účelem prodeje</t>
  </si>
  <si>
    <t>Poštovní služby</t>
  </si>
  <si>
    <t>Úroky</t>
  </si>
  <si>
    <t>Převody vlastním ropočtovým účtům</t>
  </si>
  <si>
    <t>6330/5348</t>
  </si>
  <si>
    <t>Převody vlastní pokladně</t>
  </si>
  <si>
    <t>3632/5038</t>
  </si>
  <si>
    <t>3723/5164</t>
  </si>
  <si>
    <t>Neinvestiční transfery obcím</t>
  </si>
  <si>
    <t>6112/5162</t>
  </si>
  <si>
    <t>Služby peněžních ústavů-banka</t>
  </si>
  <si>
    <t>Služby peněžních ústavů-pojištění</t>
  </si>
  <si>
    <t>2219/5171</t>
  </si>
  <si>
    <t>2310/5139</t>
  </si>
  <si>
    <t>2310/5169</t>
  </si>
  <si>
    <t>3113/5171</t>
  </si>
  <si>
    <t>3314/5169</t>
  </si>
  <si>
    <t>3421/5169</t>
  </si>
  <si>
    <t>3745/5154</t>
  </si>
  <si>
    <t>Rezerva na krizová opatření</t>
  </si>
  <si>
    <t>5213/5903</t>
  </si>
  <si>
    <t>Krizová opatření</t>
  </si>
  <si>
    <t>6171/5021</t>
  </si>
  <si>
    <t>3421/5139</t>
  </si>
  <si>
    <t>Bezpečnost a veřejný pořádek</t>
  </si>
  <si>
    <t>5311/5321</t>
  </si>
  <si>
    <t>3326/5139</t>
  </si>
  <si>
    <t>Pohoštění</t>
  </si>
  <si>
    <t>3399/5175</t>
  </si>
  <si>
    <t>3632/5132</t>
  </si>
  <si>
    <t>Ochranné pomůcky</t>
  </si>
  <si>
    <t>3399/5194</t>
  </si>
  <si>
    <t>3399/5492</t>
  </si>
  <si>
    <t>3399/5499</t>
  </si>
  <si>
    <t>Nákupy na akce pro občany</t>
  </si>
  <si>
    <t>3632/5156</t>
  </si>
  <si>
    <t>3632/5161</t>
  </si>
  <si>
    <t>Pohonné hmoty a maziva</t>
  </si>
  <si>
    <t>3723/5139</t>
  </si>
  <si>
    <t>2321/2111</t>
  </si>
  <si>
    <t>Příjmy z poskytování služeb a výrobků</t>
  </si>
  <si>
    <t>3632/5162</t>
  </si>
  <si>
    <t>5512/5321</t>
  </si>
  <si>
    <t>0000/1342</t>
  </si>
  <si>
    <t>Poplatek z pobytu</t>
  </si>
  <si>
    <t>6171/5222</t>
  </si>
  <si>
    <t>Převody, úroky, poplatky, daně</t>
  </si>
  <si>
    <t>3635/6119</t>
  </si>
  <si>
    <t>6112/5169</t>
  </si>
  <si>
    <t>4349/5021</t>
  </si>
  <si>
    <t>4349/5499</t>
  </si>
  <si>
    <t>3421/5137</t>
  </si>
  <si>
    <t>xxxx/8115</t>
  </si>
  <si>
    <t>Změna stavu na bankovních účtech</t>
  </si>
  <si>
    <t>xxxx/8124</t>
  </si>
  <si>
    <t>Daně a poplatky státnímu rozpočtu</t>
  </si>
  <si>
    <t>Uhrazené splátky úvěrů</t>
  </si>
  <si>
    <t>Pitná voda</t>
  </si>
  <si>
    <t>Základní školy</t>
  </si>
  <si>
    <t>Činnosti knihovnické</t>
  </si>
  <si>
    <t>Ostatní záležitosti kultury</t>
  </si>
  <si>
    <t>Komunální služby a územní rozvoj</t>
  </si>
  <si>
    <t>Odvádění a čištění odpadních vod</t>
  </si>
  <si>
    <t>Silnice</t>
  </si>
  <si>
    <t>Dopravní obslužnost veř.službami</t>
  </si>
  <si>
    <t>Územní plánování</t>
  </si>
  <si>
    <t>Financování</t>
  </si>
  <si>
    <t>CELKEM VÝDAJE</t>
  </si>
  <si>
    <t>CELKEM VÝDAJE S FINACOVÁNÍM</t>
  </si>
  <si>
    <t>CELKEM PŘÍJMY</t>
  </si>
  <si>
    <t>CELKEM PŘÍJMY S FINACOVÁNÍM</t>
  </si>
  <si>
    <t>Daň z přidané hodnoty</t>
  </si>
  <si>
    <t>Neinv. transfery ze SR v rámci souhr.dot.vztahů</t>
  </si>
  <si>
    <t>Přijaté transfery (dotace a příspěvky)</t>
  </si>
  <si>
    <t>Knihovna, ostatní záležitosti kultury</t>
  </si>
  <si>
    <t>Sběr a svoz odpadů</t>
  </si>
  <si>
    <t>admin.převod=výdaje</t>
  </si>
  <si>
    <t>Ost.záležitosti pozem.komunikací</t>
  </si>
  <si>
    <t>Odvádění a čištění odpad.vod</t>
  </si>
  <si>
    <t>Neinv.příspěvky zřízeným přísp.org.</t>
  </si>
  <si>
    <t>Hodnoty kultur. a histor.povědomí</t>
  </si>
  <si>
    <t>Ost.zál.kultury, církví a sděl.pros.</t>
  </si>
  <si>
    <t>Služby elektron.komunikací (telefony)</t>
  </si>
  <si>
    <t>Využ. volného času dětí a mládeže</t>
  </si>
  <si>
    <t>Platby daní a popl. státnímu rozpočtu</t>
  </si>
  <si>
    <t>Péče o vzhled obcí a veřej.zeleň</t>
  </si>
  <si>
    <t>Ostatní neinv.transfery obyvatelstvu</t>
  </si>
  <si>
    <t>Konzult.,poradenské a právní služby</t>
  </si>
  <si>
    <t>Neinv. transfery neizsk.organizacím</t>
  </si>
  <si>
    <t>admin.převod=příjmy</t>
  </si>
  <si>
    <t>Doprava-bezpečnost provozu</t>
  </si>
  <si>
    <t xml:space="preserve">daň z příjmu Obce (=příjmy) </t>
  </si>
  <si>
    <t>3421/5171</t>
  </si>
  <si>
    <t>Péče o vzhled obcí a veřejnou zeleň</t>
  </si>
  <si>
    <t>3113/6121</t>
  </si>
  <si>
    <t>3314/5171</t>
  </si>
  <si>
    <t>2219/5169</t>
  </si>
  <si>
    <t>2223/5139</t>
  </si>
  <si>
    <t>3631/2119</t>
  </si>
  <si>
    <t>Příjmy z vlastní činnosti jinde nespecifikované</t>
  </si>
  <si>
    <t>0000/4111</t>
  </si>
  <si>
    <t>Neinv. transfery z všeob.pokladny stát.rozpočtu</t>
  </si>
  <si>
    <t>0000/4116</t>
  </si>
  <si>
    <t>Ostatní neinv. transfery ze stát.rozpočtu</t>
  </si>
  <si>
    <t>3639/3111</t>
  </si>
  <si>
    <t>Příjmy z prodeje pozemků</t>
  </si>
  <si>
    <t>Příjmy-výdaje</t>
  </si>
  <si>
    <t>3113/5137</t>
  </si>
  <si>
    <t>Programové vybavení</t>
  </si>
  <si>
    <t>3632/5137</t>
  </si>
  <si>
    <t>3745/6123</t>
  </si>
  <si>
    <t>Dopravní prostředky</t>
  </si>
  <si>
    <t>5213/5139</t>
  </si>
  <si>
    <t>6171/5172</t>
  </si>
  <si>
    <t>Volby</t>
  </si>
  <si>
    <t>xxxx/8123</t>
  </si>
  <si>
    <t>Úvěry</t>
  </si>
  <si>
    <t>6399/5365</t>
  </si>
  <si>
    <t>Platba daní obcím,krajům a st.fondům</t>
  </si>
  <si>
    <t>3412/5137</t>
  </si>
  <si>
    <t>3319/6121</t>
  </si>
  <si>
    <t>3113/5336</t>
  </si>
  <si>
    <t>Neinvestiční transfery</t>
  </si>
  <si>
    <t>2321/5139</t>
  </si>
  <si>
    <t>2141/6121</t>
  </si>
  <si>
    <t>2141/5139</t>
  </si>
  <si>
    <t>Daň z příjmů fyzických osob placená plátci</t>
  </si>
  <si>
    <t>Daň z přijmů fyzických osob placená poplatníky</t>
  </si>
  <si>
    <t>Daň z příjmů fyzických osob vybíraná srážkou</t>
  </si>
  <si>
    <t>Daň z příjmů právnických osob za obce</t>
  </si>
  <si>
    <t>Poplatek za zhodnocení stavebního pozemku</t>
  </si>
  <si>
    <t>Příjmy z pronájmu nemovitých věcí - obchod</t>
  </si>
  <si>
    <t>Příjmy z pronájmu nemovitých věcí - služby</t>
  </si>
  <si>
    <t>Příjmy z pronájmu nemovitých věcí - vodovod</t>
  </si>
  <si>
    <t>Příjmy z pronájmu nemovitých věcí - kanalizace</t>
  </si>
  <si>
    <t>Příjmy z poskytování služeb - knihovna</t>
  </si>
  <si>
    <t>Příjmy z poskytování služeb - kultura</t>
  </si>
  <si>
    <t>Příjmy z poskytování služeb - akce</t>
  </si>
  <si>
    <t>Příjmy z pronájmu nemovitých věcí</t>
  </si>
  <si>
    <t xml:space="preserve">Příjmy z poskytování služeb </t>
  </si>
  <si>
    <t>Příjmy z poskytování služeb - komunální odpad</t>
  </si>
  <si>
    <t>Příjmy z poskytování služeb - tříděný odpad</t>
  </si>
  <si>
    <t>Přijaté nekapitálové příspěvky a náhrady</t>
  </si>
  <si>
    <t>Příjmy z poskytování služeb</t>
  </si>
  <si>
    <t>Příjmy z prodeje zboží</t>
  </si>
  <si>
    <t>Budovy a stavby</t>
  </si>
  <si>
    <t>Věcné dary</t>
  </si>
  <si>
    <t>Dary obyvatelstvu - finanční</t>
  </si>
  <si>
    <t>Školení a vzdělávání</t>
  </si>
  <si>
    <t>Dlouhodobý nehm.maj. - územní plán</t>
  </si>
  <si>
    <t>0000/1345</t>
  </si>
  <si>
    <t>Popl.za obec.systém odpadového hospodářství</t>
  </si>
  <si>
    <t>3745/2321</t>
  </si>
  <si>
    <t>6112/5137</t>
  </si>
  <si>
    <t>3113/2229</t>
  </si>
  <si>
    <t>Ostatní přijaté vratky transferů</t>
  </si>
  <si>
    <t>3113/5366</t>
  </si>
  <si>
    <t>Výdaje z fin.vypoř.mezi krajem a obcí</t>
  </si>
  <si>
    <t>Neinvestiční transfery fyz.osobám</t>
  </si>
  <si>
    <t>6221/5499</t>
  </si>
  <si>
    <t>Humanitární zahraniční pomoc přímá</t>
  </si>
  <si>
    <t>6221/2321</t>
  </si>
  <si>
    <t>Přijaté dary - vzhled obcí a veřejná zeleň</t>
  </si>
  <si>
    <t>3113/6122</t>
  </si>
  <si>
    <t>Stroje, přístroje a zařízení</t>
  </si>
  <si>
    <t>3421/5222</t>
  </si>
  <si>
    <t>6221/5175</t>
  </si>
  <si>
    <t>Přijaté příspěvky - Nadace ČEZ</t>
  </si>
  <si>
    <t>3722/5139</t>
  </si>
  <si>
    <t>3319/5175</t>
  </si>
  <si>
    <t>3412/5222</t>
  </si>
  <si>
    <t>Přijaté příspěvky na pořízení DHM</t>
  </si>
  <si>
    <t>Úpravy drobných vodních toků</t>
  </si>
  <si>
    <t>2219/5137</t>
  </si>
  <si>
    <t>2292/5323</t>
  </si>
  <si>
    <t>Neinvestiční transfery krajům</t>
  </si>
  <si>
    <t>2333/6121</t>
  </si>
  <si>
    <t>3745/6122</t>
  </si>
  <si>
    <t>6221/5135</t>
  </si>
  <si>
    <t>Učebnice a školní potřeby</t>
  </si>
  <si>
    <t>6221/5139</t>
  </si>
  <si>
    <t>6171/6121</t>
  </si>
  <si>
    <t>2223/5171</t>
  </si>
  <si>
    <t>3113/5164</t>
  </si>
  <si>
    <t>5512/5222</t>
  </si>
  <si>
    <t>6112/5026</t>
  </si>
  <si>
    <t>Odchodné</t>
  </si>
  <si>
    <t>6112/5139</t>
  </si>
  <si>
    <t>6112/5172</t>
  </si>
  <si>
    <t>6112/5194</t>
  </si>
  <si>
    <t>2321/2324</t>
  </si>
  <si>
    <t>Přijaté náhrady</t>
  </si>
  <si>
    <t>3631/5137</t>
  </si>
  <si>
    <t>2333/3122</t>
  </si>
  <si>
    <t>6171/3122</t>
  </si>
  <si>
    <t>Pozemky</t>
  </si>
  <si>
    <t>6118/5139</t>
  </si>
  <si>
    <t>2223/6122</t>
  </si>
  <si>
    <t>3745/6121</t>
  </si>
  <si>
    <t>rezerva z minulých let</t>
  </si>
  <si>
    <t>2310/3121</t>
  </si>
  <si>
    <t>3412/2321</t>
  </si>
  <si>
    <t>Přijaté neinvestiční dary</t>
  </si>
  <si>
    <t>2212/5137</t>
  </si>
  <si>
    <t>3399/5041</t>
  </si>
  <si>
    <t>Odměny za užití duševního vlastnictví</t>
  </si>
  <si>
    <t>6118/5021</t>
  </si>
  <si>
    <t>6118/5175</t>
  </si>
  <si>
    <t>6171/5133</t>
  </si>
  <si>
    <t>Léky a zdravotnický materiál</t>
  </si>
  <si>
    <t>0000/4216</t>
  </si>
  <si>
    <t>Ostatní inv. transfery ze stát.rozpočtu</t>
  </si>
  <si>
    <t>2221/5139</t>
  </si>
  <si>
    <t>6171/5363</t>
  </si>
  <si>
    <t>Úhrady sankcí jiným rozpočtům</t>
  </si>
  <si>
    <t>3631/5169</t>
  </si>
  <si>
    <t>6171/2321</t>
  </si>
  <si>
    <t>Přijaté peněžité neinvestiční dary</t>
  </si>
  <si>
    <t>6171/5194</t>
  </si>
  <si>
    <t>Výdaje na věcné dary</t>
  </si>
  <si>
    <t>6171/2322</t>
  </si>
  <si>
    <t>Příjem z pojistných plnění</t>
  </si>
  <si>
    <t>Dary fyzickým osobám</t>
  </si>
  <si>
    <t>3399/5222</t>
  </si>
  <si>
    <t>3412/5175</t>
  </si>
  <si>
    <t>3745/5499</t>
  </si>
  <si>
    <t>Ostatní neinv.transfery fyz. osobám</t>
  </si>
  <si>
    <t>6112/5499</t>
  </si>
  <si>
    <t>6171/5499</t>
  </si>
  <si>
    <t>2223/5169</t>
  </si>
  <si>
    <t>3113/5136</t>
  </si>
  <si>
    <t>4339/5492</t>
  </si>
  <si>
    <t>5517/5171</t>
  </si>
  <si>
    <t>3639/2132</t>
  </si>
  <si>
    <t>příjem z pronájmu nebo pachtu jiných nem. věcí</t>
  </si>
  <si>
    <t>Požární ochrana</t>
  </si>
  <si>
    <t>6171/6122</t>
  </si>
  <si>
    <t>Provoz veřejné silniční dopravy</t>
  </si>
  <si>
    <t>2141/5169</t>
  </si>
  <si>
    <t>2223/6121</t>
  </si>
  <si>
    <t>3113/6351</t>
  </si>
  <si>
    <t>Investiční příspěveky zřízeným PO</t>
  </si>
  <si>
    <t>3412/5021</t>
  </si>
  <si>
    <t>4349/5194</t>
  </si>
  <si>
    <t>2212/6121</t>
  </si>
  <si>
    <t>3745/2111</t>
  </si>
  <si>
    <t>3319/5492</t>
  </si>
  <si>
    <t>3745/5123</t>
  </si>
  <si>
    <t>Podlimitní technické zhodnocení</t>
  </si>
  <si>
    <t>3326/5169</t>
  </si>
  <si>
    <t xml:space="preserve">PŘÍJMY v tis. Kč                      </t>
  </si>
  <si>
    <t>VÝDAJE v tis. Kč</t>
  </si>
  <si>
    <t>Schválený rozpočet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</si>
</sst>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i/>
      <sz val="10"/>
      <name val="Arial CE"/>
      <charset val="238"/>
    </font>
    <font>
      <sz val="12"/>
      <color theme="1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164" fontId="3" fillId="0" borderId="0" xfId="0" applyNumberFormat="1" applyFont="1"/>
    <xf numFmtId="0" fontId="3" fillId="0" borderId="2" xfId="0" applyFont="1" applyBorder="1"/>
    <xf numFmtId="0" fontId="4" fillId="0" borderId="2" xfId="0" applyFont="1" applyBorder="1"/>
    <xf numFmtId="0" fontId="3" fillId="0" borderId="2" xfId="0" applyFont="1" applyBorder="1" applyAlignment="1">
      <alignment horizontal="left"/>
    </xf>
    <xf numFmtId="0" fontId="6" fillId="0" borderId="0" xfId="0" applyFont="1"/>
    <xf numFmtId="3" fontId="0" fillId="0" borderId="0" xfId="0" applyNumberFormat="1"/>
    <xf numFmtId="3" fontId="3" fillId="0" borderId="2" xfId="0" applyNumberFormat="1" applyFont="1" applyBorder="1"/>
    <xf numFmtId="0" fontId="7" fillId="0" borderId="0" xfId="0" applyFont="1"/>
    <xf numFmtId="0" fontId="4" fillId="2" borderId="2" xfId="0" applyFont="1" applyFill="1" applyBorder="1"/>
    <xf numFmtId="3" fontId="4" fillId="2" borderId="2" xfId="0" applyNumberFormat="1" applyFont="1" applyFill="1" applyBorder="1"/>
    <xf numFmtId="0" fontId="3" fillId="0" borderId="3" xfId="0" applyFont="1" applyBorder="1"/>
    <xf numFmtId="0" fontId="8" fillId="0" borderId="0" xfId="0" applyFont="1"/>
    <xf numFmtId="3" fontId="9" fillId="0" borderId="2" xfId="0" applyNumberFormat="1" applyFont="1" applyBorder="1"/>
    <xf numFmtId="3" fontId="4" fillId="3" borderId="2" xfId="0" applyNumberFormat="1" applyFont="1" applyFill="1" applyBorder="1"/>
    <xf numFmtId="3" fontId="3" fillId="3" borderId="2" xfId="0" applyNumberFormat="1" applyFont="1" applyFill="1" applyBorder="1"/>
    <xf numFmtId="3" fontId="0" fillId="0" borderId="0" xfId="0" applyNumberFormat="1" applyAlignment="1">
      <alignment horizontal="left"/>
    </xf>
    <xf numFmtId="14" fontId="1" fillId="0" borderId="0" xfId="0" applyNumberFormat="1" applyFont="1"/>
    <xf numFmtId="14" fontId="0" fillId="0" borderId="0" xfId="0" applyNumberFormat="1" applyAlignment="1">
      <alignment horizontal="center"/>
    </xf>
    <xf numFmtId="3" fontId="3" fillId="0" borderId="0" xfId="0" applyNumberFormat="1" applyFont="1"/>
    <xf numFmtId="0" fontId="3" fillId="0" borderId="2" xfId="2" applyFont="1" applyBorder="1"/>
    <xf numFmtId="3" fontId="3" fillId="0" borderId="2" xfId="2" applyNumberFormat="1" applyFont="1" applyBorder="1"/>
    <xf numFmtId="3" fontId="9" fillId="0" borderId="2" xfId="2" applyNumberFormat="1" applyFont="1" applyBorder="1"/>
    <xf numFmtId="0" fontId="3" fillId="0" borderId="0" xfId="2" applyFont="1" applyAlignment="1">
      <alignment wrapText="1"/>
    </xf>
    <xf numFmtId="0" fontId="3" fillId="0" borderId="0" xfId="2" applyFont="1"/>
    <xf numFmtId="0" fontId="0" fillId="0" borderId="0" xfId="2" applyFont="1" applyAlignment="1">
      <alignment wrapText="1"/>
    </xf>
    <xf numFmtId="0" fontId="10" fillId="0" borderId="0" xfId="2" applyFont="1" applyAlignment="1">
      <alignment wrapText="1"/>
    </xf>
    <xf numFmtId="0" fontId="10" fillId="0" borderId="0" xfId="2" applyFont="1"/>
    <xf numFmtId="0" fontId="3" fillId="0" borderId="4" xfId="0" applyFont="1" applyBorder="1"/>
    <xf numFmtId="0" fontId="3" fillId="0" borderId="5" xfId="0" applyFont="1" applyBorder="1"/>
    <xf numFmtId="0" fontId="3" fillId="0" borderId="5" xfId="2" applyFont="1" applyBorder="1"/>
    <xf numFmtId="0" fontId="3" fillId="0" borderId="6" xfId="0" applyFont="1" applyBorder="1"/>
    <xf numFmtId="0" fontId="4" fillId="0" borderId="7" xfId="0" applyFont="1" applyBorder="1"/>
    <xf numFmtId="0" fontId="3" fillId="0" borderId="8" xfId="0" applyFont="1" applyBorder="1"/>
    <xf numFmtId="0" fontId="3" fillId="0" borderId="7" xfId="0" applyFont="1" applyBorder="1"/>
    <xf numFmtId="0" fontId="5" fillId="0" borderId="0" xfId="2" applyAlignment="1">
      <alignment wrapText="1"/>
    </xf>
    <xf numFmtId="0" fontId="5" fillId="0" borderId="0" xfId="2"/>
    <xf numFmtId="3" fontId="1" fillId="0" borderId="0" xfId="0" applyNumberFormat="1" applyFont="1"/>
    <xf numFmtId="0" fontId="5" fillId="0" borderId="0" xfId="0" applyFont="1"/>
    <xf numFmtId="0" fontId="0" fillId="0" borderId="0" xfId="2" applyFont="1"/>
    <xf numFmtId="0" fontId="10" fillId="0" borderId="0" xfId="0" applyFont="1"/>
    <xf numFmtId="3" fontId="11" fillId="0" borderId="0" xfId="0" applyNumberFormat="1" applyFont="1"/>
    <xf numFmtId="0" fontId="11" fillId="0" borderId="0" xfId="0" applyFont="1"/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</cellXfs>
  <cellStyles count="3">
    <cellStyle name="Čárka 2" xfId="1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2"/>
  <sheetViews>
    <sheetView zoomScaleNormal="100" workbookViewId="0">
      <pane ySplit="4" topLeftCell="A5" activePane="bottomLeft" state="frozen"/>
      <selection pane="bottomLeft" activeCell="C2" sqref="C2:C4"/>
    </sheetView>
  </sheetViews>
  <sheetFormatPr defaultColWidth="39.140625" defaultRowHeight="15" x14ac:dyDescent="0.2"/>
  <cols>
    <col min="1" max="1" width="11.85546875" style="4" customWidth="1"/>
    <col min="2" max="2" width="41.140625" style="4" customWidth="1"/>
    <col min="3" max="3" width="14.7109375" style="4" customWidth="1"/>
    <col min="4" max="4" width="23" style="4" customWidth="1"/>
    <col min="5" max="5" width="19.7109375" style="4" customWidth="1"/>
    <col min="6" max="6" width="5" style="4" bestFit="1" customWidth="1"/>
    <col min="7" max="7" width="18.7109375" style="4" customWidth="1"/>
    <col min="8" max="8" width="17.42578125" style="4" customWidth="1"/>
    <col min="9" max="9" width="18.5703125" style="4" customWidth="1"/>
    <col min="10" max="16384" width="39.140625" style="4"/>
  </cols>
  <sheetData>
    <row r="1" spans="1:5" x14ac:dyDescent="0.2">
      <c r="A1" s="1"/>
      <c r="B1" s="1"/>
      <c r="D1" s="23"/>
    </row>
    <row r="2" spans="1:5" ht="15" customHeight="1" x14ac:dyDescent="0.2">
      <c r="A2" s="54" t="s">
        <v>133</v>
      </c>
      <c r="B2" s="48" t="s">
        <v>433</v>
      </c>
      <c r="C2" s="51" t="s">
        <v>434</v>
      </c>
    </row>
    <row r="3" spans="1:5" ht="15" customHeight="1" x14ac:dyDescent="0.2">
      <c r="A3" s="55"/>
      <c r="B3" s="49"/>
      <c r="C3" s="52"/>
    </row>
    <row r="4" spans="1:5" ht="22.5" customHeight="1" x14ac:dyDescent="0.2">
      <c r="A4" s="56"/>
      <c r="B4" s="50"/>
      <c r="C4" s="53"/>
    </row>
    <row r="5" spans="1:5" ht="15.75" x14ac:dyDescent="0.25">
      <c r="A5" s="34"/>
      <c r="B5" s="14" t="s">
        <v>135</v>
      </c>
      <c r="C5" s="15">
        <f>SUM(C6:C8)</f>
        <v>100</v>
      </c>
      <c r="D5" s="40"/>
      <c r="E5"/>
    </row>
    <row r="6" spans="1:5" x14ac:dyDescent="0.2">
      <c r="A6" s="33" t="s">
        <v>307</v>
      </c>
      <c r="B6" s="7" t="s">
        <v>150</v>
      </c>
      <c r="C6" s="26">
        <v>30</v>
      </c>
      <c r="D6" s="40"/>
    </row>
    <row r="7" spans="1:5" x14ac:dyDescent="0.2">
      <c r="A7" s="33" t="s">
        <v>420</v>
      </c>
      <c r="B7" s="7" t="s">
        <v>152</v>
      </c>
      <c r="C7" s="26">
        <v>30</v>
      </c>
      <c r="D7" s="40"/>
    </row>
    <row r="8" spans="1:5" x14ac:dyDescent="0.2">
      <c r="A8" s="33" t="s">
        <v>306</v>
      </c>
      <c r="B8" s="7" t="s">
        <v>153</v>
      </c>
      <c r="C8" s="26">
        <v>40</v>
      </c>
      <c r="D8" s="40"/>
    </row>
    <row r="9" spans="1:5" ht="15.75" x14ac:dyDescent="0.25">
      <c r="A9" s="34"/>
      <c r="B9" s="14" t="s">
        <v>245</v>
      </c>
      <c r="C9" s="15">
        <f>SUM(C10:C14)</f>
        <v>1555</v>
      </c>
      <c r="D9" s="40"/>
    </row>
    <row r="10" spans="1:5" x14ac:dyDescent="0.2">
      <c r="A10" s="34" t="s">
        <v>385</v>
      </c>
      <c r="B10" s="7" t="s">
        <v>154</v>
      </c>
      <c r="C10" s="27">
        <v>15</v>
      </c>
      <c r="D10" s="40"/>
    </row>
    <row r="11" spans="1:5" x14ac:dyDescent="0.2">
      <c r="A11" s="34" t="s">
        <v>115</v>
      </c>
      <c r="B11" s="7" t="s">
        <v>150</v>
      </c>
      <c r="C11" s="27">
        <v>40</v>
      </c>
      <c r="D11" s="40"/>
    </row>
    <row r="12" spans="1:5" x14ac:dyDescent="0.2">
      <c r="A12" s="34" t="s">
        <v>116</v>
      </c>
      <c r="B12" s="7" t="s">
        <v>152</v>
      </c>
      <c r="C12" s="27">
        <v>500</v>
      </c>
      <c r="D12" s="30"/>
    </row>
    <row r="13" spans="1:5" x14ac:dyDescent="0.2">
      <c r="A13" s="34" t="s">
        <v>52</v>
      </c>
      <c r="B13" s="7" t="s">
        <v>146</v>
      </c>
      <c r="C13" s="27">
        <v>200</v>
      </c>
      <c r="D13" s="30"/>
    </row>
    <row r="14" spans="1:5" x14ac:dyDescent="0.2">
      <c r="A14" s="34" t="s">
        <v>426</v>
      </c>
      <c r="B14" s="7" t="s">
        <v>153</v>
      </c>
      <c r="C14" s="27">
        <v>800</v>
      </c>
      <c r="D14" s="30"/>
    </row>
    <row r="15" spans="1:5" ht="15.75" x14ac:dyDescent="0.25">
      <c r="A15" s="34"/>
      <c r="B15" s="14" t="s">
        <v>259</v>
      </c>
      <c r="C15" s="15">
        <f>SUM(C16:C20)</f>
        <v>735</v>
      </c>
      <c r="D15" s="40"/>
    </row>
    <row r="16" spans="1:5" x14ac:dyDescent="0.2">
      <c r="A16" s="34" t="s">
        <v>355</v>
      </c>
      <c r="B16" s="7" t="s">
        <v>154</v>
      </c>
      <c r="C16" s="27">
        <v>15</v>
      </c>
      <c r="D16" s="40"/>
    </row>
    <row r="17" spans="1:4" x14ac:dyDescent="0.2">
      <c r="A17" s="34" t="s">
        <v>99</v>
      </c>
      <c r="B17" s="7" t="s">
        <v>150</v>
      </c>
      <c r="C17" s="27">
        <v>50</v>
      </c>
      <c r="D17" s="40"/>
    </row>
    <row r="18" spans="1:4" x14ac:dyDescent="0.2">
      <c r="A18" s="34" t="s">
        <v>278</v>
      </c>
      <c r="B18" s="7" t="s">
        <v>152</v>
      </c>
      <c r="C18" s="27">
        <v>20</v>
      </c>
      <c r="D18" s="40"/>
    </row>
    <row r="19" spans="1:4" x14ac:dyDescent="0.2">
      <c r="A19" s="34" t="s">
        <v>194</v>
      </c>
      <c r="B19" s="7" t="s">
        <v>146</v>
      </c>
      <c r="C19" s="27">
        <v>400</v>
      </c>
      <c r="D19" s="30"/>
    </row>
    <row r="20" spans="1:4" x14ac:dyDescent="0.2">
      <c r="A20" s="34" t="s">
        <v>56</v>
      </c>
      <c r="B20" s="7" t="s">
        <v>153</v>
      </c>
      <c r="C20" s="26">
        <v>250</v>
      </c>
      <c r="D20" s="30"/>
    </row>
    <row r="21" spans="1:4" ht="15.75" x14ac:dyDescent="0.25">
      <c r="A21" s="34"/>
      <c r="B21" s="14" t="s">
        <v>419</v>
      </c>
      <c r="C21" s="15">
        <f>SUM(C22)</f>
        <v>15</v>
      </c>
      <c r="D21" s="40"/>
    </row>
    <row r="22" spans="1:4" x14ac:dyDescent="0.2">
      <c r="A22" s="34" t="s">
        <v>394</v>
      </c>
      <c r="B22" s="7" t="s">
        <v>150</v>
      </c>
      <c r="C22" s="26">
        <v>15</v>
      </c>
      <c r="D22" s="30"/>
    </row>
    <row r="23" spans="1:4" ht="15.75" x14ac:dyDescent="0.25">
      <c r="A23" s="34"/>
      <c r="B23" s="14" t="s">
        <v>272</v>
      </c>
      <c r="C23" s="15">
        <f>SUM(C24:C29)</f>
        <v>1150</v>
      </c>
      <c r="D23" s="40"/>
    </row>
    <row r="24" spans="1:4" x14ac:dyDescent="0.2">
      <c r="A24" s="34" t="s">
        <v>117</v>
      </c>
      <c r="B24" s="7" t="s">
        <v>154</v>
      </c>
      <c r="C24" s="27">
        <v>10</v>
      </c>
      <c r="D24" s="40"/>
    </row>
    <row r="25" spans="1:4" x14ac:dyDescent="0.2">
      <c r="A25" s="34" t="s">
        <v>279</v>
      </c>
      <c r="B25" s="7" t="s">
        <v>150</v>
      </c>
      <c r="C25" s="27">
        <v>20</v>
      </c>
      <c r="D25" s="40"/>
    </row>
    <row r="26" spans="1:4" x14ac:dyDescent="0.2">
      <c r="A26" s="34" t="s">
        <v>411</v>
      </c>
      <c r="B26" s="7" t="s">
        <v>152</v>
      </c>
      <c r="C26" s="27">
        <v>200</v>
      </c>
      <c r="D26" s="30"/>
    </row>
    <row r="27" spans="1:4" x14ac:dyDescent="0.2">
      <c r="A27" s="34" t="s">
        <v>364</v>
      </c>
      <c r="B27" s="7" t="s">
        <v>146</v>
      </c>
      <c r="C27" s="26">
        <v>600</v>
      </c>
      <c r="D27" s="30"/>
    </row>
    <row r="28" spans="1:4" x14ac:dyDescent="0.2">
      <c r="A28" s="35" t="s">
        <v>421</v>
      </c>
      <c r="B28" s="7" t="s">
        <v>153</v>
      </c>
      <c r="C28" s="26">
        <v>200</v>
      </c>
      <c r="D28" s="40"/>
    </row>
    <row r="29" spans="1:4" ht="17.25" customHeight="1" x14ac:dyDescent="0.2">
      <c r="A29" s="35" t="s">
        <v>379</v>
      </c>
      <c r="B29" s="25" t="s">
        <v>346</v>
      </c>
      <c r="C29" s="26">
        <v>120</v>
      </c>
      <c r="D29" s="40"/>
    </row>
    <row r="30" spans="1:4" ht="15.75" x14ac:dyDescent="0.25">
      <c r="A30" s="34"/>
      <c r="B30" s="14" t="s">
        <v>246</v>
      </c>
      <c r="C30" s="15">
        <f>SUM(C31:C31)</f>
        <v>540</v>
      </c>
      <c r="D30" s="40"/>
    </row>
    <row r="31" spans="1:4" x14ac:dyDescent="0.2">
      <c r="A31" s="34" t="s">
        <v>356</v>
      </c>
      <c r="B31" s="7" t="s">
        <v>357</v>
      </c>
      <c r="C31" s="27">
        <v>540</v>
      </c>
      <c r="D31" s="40"/>
    </row>
    <row r="32" spans="1:4" ht="15.75" x14ac:dyDescent="0.25">
      <c r="A32" s="34"/>
      <c r="B32" s="14" t="s">
        <v>239</v>
      </c>
      <c r="C32" s="15">
        <f>SUM(C33:C36)</f>
        <v>941</v>
      </c>
      <c r="D32" s="40"/>
    </row>
    <row r="33" spans="1:4" x14ac:dyDescent="0.2">
      <c r="A33" s="34" t="s">
        <v>195</v>
      </c>
      <c r="B33" s="7" t="s">
        <v>150</v>
      </c>
      <c r="C33" s="27">
        <v>5</v>
      </c>
      <c r="D33" s="40"/>
    </row>
    <row r="34" spans="1:4" x14ac:dyDescent="0.2">
      <c r="A34" s="34" t="s">
        <v>196</v>
      </c>
      <c r="B34" s="7" t="s">
        <v>152</v>
      </c>
      <c r="C34" s="27">
        <v>6</v>
      </c>
      <c r="D34" s="40"/>
    </row>
    <row r="35" spans="1:4" x14ac:dyDescent="0.2">
      <c r="A35" s="34" t="s">
        <v>118</v>
      </c>
      <c r="B35" s="7" t="s">
        <v>146</v>
      </c>
      <c r="C35" s="27">
        <v>130</v>
      </c>
      <c r="D35" s="30"/>
    </row>
    <row r="36" spans="1:4" x14ac:dyDescent="0.2">
      <c r="A36" s="34" t="s">
        <v>61</v>
      </c>
      <c r="B36" s="7" t="s">
        <v>153</v>
      </c>
      <c r="C36" s="27">
        <v>800</v>
      </c>
      <c r="D36" s="30"/>
    </row>
    <row r="37" spans="1:4" ht="15.75" x14ac:dyDescent="0.25">
      <c r="A37" s="34"/>
      <c r="B37" s="14" t="s">
        <v>260</v>
      </c>
      <c r="C37" s="15">
        <f>SUM(C38:C42)</f>
        <v>350</v>
      </c>
      <c r="D37" s="40"/>
    </row>
    <row r="38" spans="1:4" x14ac:dyDescent="0.2">
      <c r="A38" s="34" t="s">
        <v>305</v>
      </c>
      <c r="B38" s="7" t="s">
        <v>150</v>
      </c>
      <c r="C38" s="18">
        <v>100</v>
      </c>
      <c r="D38" s="30"/>
    </row>
    <row r="39" spans="1:4" x14ac:dyDescent="0.2">
      <c r="A39" s="34" t="s">
        <v>87</v>
      </c>
      <c r="B39" s="7" t="s">
        <v>152</v>
      </c>
      <c r="C39" s="27">
        <v>200</v>
      </c>
      <c r="D39" s="30"/>
    </row>
    <row r="40" spans="1:4" x14ac:dyDescent="0.2">
      <c r="A40" s="34" t="s">
        <v>44</v>
      </c>
      <c r="B40" s="7" t="s">
        <v>146</v>
      </c>
      <c r="C40" s="27">
        <v>50</v>
      </c>
      <c r="D40" s="30"/>
    </row>
    <row r="41" spans="1:4" x14ac:dyDescent="0.2">
      <c r="A41" s="34" t="s">
        <v>119</v>
      </c>
      <c r="B41" s="7" t="s">
        <v>156</v>
      </c>
      <c r="C41" s="27">
        <v>0</v>
      </c>
      <c r="D41" s="40"/>
    </row>
    <row r="42" spans="1:4" x14ac:dyDescent="0.2">
      <c r="A42" s="34" t="s">
        <v>45</v>
      </c>
      <c r="B42" s="7" t="s">
        <v>153</v>
      </c>
      <c r="C42" s="27">
        <v>0</v>
      </c>
      <c r="D42" s="40"/>
    </row>
    <row r="43" spans="1:4" ht="15.75" x14ac:dyDescent="0.25">
      <c r="A43" s="34"/>
      <c r="B43" s="14" t="s">
        <v>354</v>
      </c>
      <c r="C43" s="15">
        <f>SUM(C44)</f>
        <v>0</v>
      </c>
      <c r="D43" s="40"/>
    </row>
    <row r="44" spans="1:4" x14ac:dyDescent="0.2">
      <c r="A44" s="34" t="s">
        <v>358</v>
      </c>
      <c r="B44" s="7" t="s">
        <v>153</v>
      </c>
      <c r="C44" s="18">
        <v>0</v>
      </c>
      <c r="D44" s="40"/>
    </row>
    <row r="45" spans="1:4" ht="15.75" x14ac:dyDescent="0.25">
      <c r="A45" s="34"/>
      <c r="B45" s="14" t="s">
        <v>240</v>
      </c>
      <c r="C45" s="15">
        <f>SUM(C46:C57)</f>
        <v>2071</v>
      </c>
      <c r="D45" s="40"/>
    </row>
    <row r="46" spans="1:4" x14ac:dyDescent="0.2">
      <c r="A46" s="34" t="s">
        <v>412</v>
      </c>
      <c r="B46" s="7" t="s">
        <v>160</v>
      </c>
      <c r="C46" s="18">
        <v>3</v>
      </c>
      <c r="D46" s="40"/>
    </row>
    <row r="47" spans="1:4" x14ac:dyDescent="0.2">
      <c r="A47" s="34" t="s">
        <v>289</v>
      </c>
      <c r="B47" s="7" t="s">
        <v>154</v>
      </c>
      <c r="C47" s="18">
        <v>5</v>
      </c>
      <c r="D47" s="40"/>
    </row>
    <row r="48" spans="1:4" x14ac:dyDescent="0.2">
      <c r="A48" s="34" t="s">
        <v>120</v>
      </c>
      <c r="B48" s="7" t="s">
        <v>150</v>
      </c>
      <c r="C48" s="27">
        <v>5</v>
      </c>
      <c r="D48" s="40"/>
    </row>
    <row r="49" spans="1:4" x14ac:dyDescent="0.2">
      <c r="A49" s="34" t="s">
        <v>365</v>
      </c>
      <c r="B49" s="7" t="s">
        <v>151</v>
      </c>
      <c r="C49" s="27">
        <v>1</v>
      </c>
      <c r="D49" s="40"/>
    </row>
    <row r="50" spans="1:4" x14ac:dyDescent="0.2">
      <c r="A50" s="34" t="s">
        <v>98</v>
      </c>
      <c r="B50" s="7" t="s">
        <v>152</v>
      </c>
      <c r="C50" s="27">
        <v>7</v>
      </c>
      <c r="D50" s="40"/>
    </row>
    <row r="51" spans="1:4" x14ac:dyDescent="0.2">
      <c r="A51" s="34" t="s">
        <v>197</v>
      </c>
      <c r="B51" s="7" t="s">
        <v>146</v>
      </c>
      <c r="C51" s="27">
        <v>150</v>
      </c>
      <c r="D51" s="40"/>
    </row>
    <row r="52" spans="1:4" ht="24" customHeight="1" x14ac:dyDescent="0.2">
      <c r="A52" s="34" t="s">
        <v>110</v>
      </c>
      <c r="B52" s="7" t="s">
        <v>261</v>
      </c>
      <c r="C52" s="27">
        <v>1500</v>
      </c>
      <c r="D52" s="40"/>
    </row>
    <row r="53" spans="1:4" x14ac:dyDescent="0.2">
      <c r="A53" s="34" t="s">
        <v>303</v>
      </c>
      <c r="B53" s="7" t="s">
        <v>304</v>
      </c>
      <c r="C53" s="18">
        <v>0</v>
      </c>
      <c r="D53" s="40"/>
    </row>
    <row r="54" spans="1:4" x14ac:dyDescent="0.2">
      <c r="A54" s="34" t="s">
        <v>338</v>
      </c>
      <c r="B54" s="7" t="s">
        <v>339</v>
      </c>
      <c r="C54" s="18">
        <v>0</v>
      </c>
      <c r="D54" s="43"/>
    </row>
    <row r="55" spans="1:4" ht="17.25" customHeight="1" x14ac:dyDescent="0.2">
      <c r="A55" s="34" t="s">
        <v>276</v>
      </c>
      <c r="B55" s="7" t="s">
        <v>327</v>
      </c>
      <c r="C55" s="27">
        <v>100</v>
      </c>
      <c r="D55" s="30"/>
    </row>
    <row r="56" spans="1:4" x14ac:dyDescent="0.2">
      <c r="A56" s="34" t="s">
        <v>345</v>
      </c>
      <c r="B56" s="7" t="s">
        <v>346</v>
      </c>
      <c r="C56" s="18">
        <v>0</v>
      </c>
      <c r="D56" s="41"/>
    </row>
    <row r="57" spans="1:4" x14ac:dyDescent="0.2">
      <c r="A57" s="34" t="s">
        <v>422</v>
      </c>
      <c r="B57" s="7" t="s">
        <v>423</v>
      </c>
      <c r="C57" s="18">
        <v>300</v>
      </c>
      <c r="D57" s="30"/>
    </row>
    <row r="58" spans="1:4" ht="15.75" x14ac:dyDescent="0.25">
      <c r="A58" s="34"/>
      <c r="B58" s="14" t="s">
        <v>241</v>
      </c>
      <c r="C58" s="15">
        <f>SUM(C59:C63)</f>
        <v>94</v>
      </c>
      <c r="D58" s="40"/>
    </row>
    <row r="59" spans="1:4" x14ac:dyDescent="0.2">
      <c r="A59" s="34" t="s">
        <v>59</v>
      </c>
      <c r="B59" s="7" t="s">
        <v>145</v>
      </c>
      <c r="C59" s="27">
        <v>50</v>
      </c>
      <c r="D59" s="40"/>
    </row>
    <row r="60" spans="1:4" x14ac:dyDescent="0.2">
      <c r="A60" s="34" t="s">
        <v>12</v>
      </c>
      <c r="B60" s="7" t="s">
        <v>160</v>
      </c>
      <c r="C60" s="27">
        <v>40</v>
      </c>
      <c r="D60" s="40"/>
    </row>
    <row r="61" spans="1:4" x14ac:dyDescent="0.2">
      <c r="A61" s="34" t="s">
        <v>111</v>
      </c>
      <c r="B61" s="7" t="s">
        <v>150</v>
      </c>
      <c r="C61" s="27">
        <v>3</v>
      </c>
      <c r="D61" s="40"/>
    </row>
    <row r="62" spans="1:4" x14ac:dyDescent="0.2">
      <c r="A62" s="34" t="s">
        <v>198</v>
      </c>
      <c r="B62" s="7" t="s">
        <v>152</v>
      </c>
      <c r="C62" s="18">
        <v>0</v>
      </c>
      <c r="D62" s="40"/>
    </row>
    <row r="63" spans="1:4" x14ac:dyDescent="0.2">
      <c r="A63" s="34" t="s">
        <v>277</v>
      </c>
      <c r="B63" s="7" t="s">
        <v>146</v>
      </c>
      <c r="C63" s="18">
        <v>1</v>
      </c>
      <c r="D63" s="40"/>
    </row>
    <row r="64" spans="1:4" ht="15.75" x14ac:dyDescent="0.25">
      <c r="A64" s="34"/>
      <c r="B64" s="14" t="s">
        <v>242</v>
      </c>
      <c r="C64" s="15">
        <f>SUM(C65:C73)</f>
        <v>387</v>
      </c>
      <c r="D64" s="41"/>
    </row>
    <row r="65" spans="1:4" x14ac:dyDescent="0.2">
      <c r="A65" s="34" t="s">
        <v>60</v>
      </c>
      <c r="B65" s="7" t="s">
        <v>145</v>
      </c>
      <c r="C65" s="27">
        <v>0</v>
      </c>
      <c r="D65" s="40"/>
    </row>
    <row r="66" spans="1:4" x14ac:dyDescent="0.2">
      <c r="A66" s="34" t="s">
        <v>54</v>
      </c>
      <c r="B66" s="7" t="s">
        <v>150</v>
      </c>
      <c r="C66" s="27">
        <v>100</v>
      </c>
      <c r="D66" s="40"/>
    </row>
    <row r="67" spans="1:4" x14ac:dyDescent="0.2">
      <c r="A67" s="34" t="s">
        <v>64</v>
      </c>
      <c r="B67" s="7" t="s">
        <v>155</v>
      </c>
      <c r="C67" s="27">
        <v>4</v>
      </c>
      <c r="D67" s="40"/>
    </row>
    <row r="68" spans="1:4" x14ac:dyDescent="0.2">
      <c r="A68" s="34" t="s">
        <v>65</v>
      </c>
      <c r="B68" s="7" t="s">
        <v>162</v>
      </c>
      <c r="C68" s="27">
        <v>235</v>
      </c>
      <c r="D68" s="30"/>
    </row>
    <row r="69" spans="1:4" x14ac:dyDescent="0.2">
      <c r="A69" s="34" t="s">
        <v>66</v>
      </c>
      <c r="B69" s="7" t="s">
        <v>146</v>
      </c>
      <c r="C69" s="27">
        <v>20</v>
      </c>
      <c r="D69" s="40"/>
    </row>
    <row r="70" spans="1:4" x14ac:dyDescent="0.2">
      <c r="A70" s="34" t="s">
        <v>351</v>
      </c>
      <c r="B70" s="7" t="s">
        <v>209</v>
      </c>
      <c r="C70" s="27">
        <v>3</v>
      </c>
      <c r="D70" s="30"/>
    </row>
    <row r="71" spans="1:4" x14ac:dyDescent="0.2">
      <c r="A71" s="34" t="s">
        <v>163</v>
      </c>
      <c r="B71" s="7" t="s">
        <v>164</v>
      </c>
      <c r="C71" s="27">
        <v>25</v>
      </c>
      <c r="D71" s="30"/>
    </row>
    <row r="72" spans="1:4" x14ac:dyDescent="0.2">
      <c r="A72" s="34" t="s">
        <v>428</v>
      </c>
      <c r="B72" s="7" t="s">
        <v>329</v>
      </c>
      <c r="C72" s="27">
        <v>0</v>
      </c>
      <c r="D72" s="30"/>
    </row>
    <row r="73" spans="1:4" x14ac:dyDescent="0.2">
      <c r="A73" s="34" t="s">
        <v>302</v>
      </c>
      <c r="B73" s="7" t="s">
        <v>327</v>
      </c>
      <c r="C73" s="27">
        <v>0</v>
      </c>
      <c r="D73" s="40"/>
    </row>
    <row r="74" spans="1:4" ht="15.75" x14ac:dyDescent="0.25">
      <c r="A74" s="34"/>
      <c r="B74" s="14" t="s">
        <v>262</v>
      </c>
      <c r="C74" s="15">
        <f t="shared" ref="C74" si="0">SUM(C75:C76)</f>
        <v>3</v>
      </c>
      <c r="D74" s="41"/>
    </row>
    <row r="75" spans="1:4" x14ac:dyDescent="0.2">
      <c r="A75" s="34" t="s">
        <v>208</v>
      </c>
      <c r="B75" s="7" t="s">
        <v>150</v>
      </c>
      <c r="C75" s="18">
        <v>3</v>
      </c>
      <c r="D75" s="41"/>
    </row>
    <row r="76" spans="1:4" x14ac:dyDescent="0.2">
      <c r="A76" s="34" t="s">
        <v>431</v>
      </c>
      <c r="B76" s="7" t="s">
        <v>162</v>
      </c>
      <c r="C76" s="18">
        <v>0</v>
      </c>
      <c r="D76" s="41"/>
    </row>
    <row r="77" spans="1:4" ht="17.25" customHeight="1" x14ac:dyDescent="0.25">
      <c r="A77" s="34"/>
      <c r="B77" s="14" t="s">
        <v>263</v>
      </c>
      <c r="C77" s="15">
        <f>SUM(C78:C86)</f>
        <v>184</v>
      </c>
      <c r="D77" s="41"/>
    </row>
    <row r="78" spans="1:4" x14ac:dyDescent="0.2">
      <c r="A78" s="34" t="s">
        <v>386</v>
      </c>
      <c r="B78" s="7" t="s">
        <v>387</v>
      </c>
      <c r="C78" s="27">
        <v>0</v>
      </c>
      <c r="D78" s="41"/>
    </row>
    <row r="79" spans="1:4" x14ac:dyDescent="0.2">
      <c r="A79" s="34" t="s">
        <v>157</v>
      </c>
      <c r="B79" s="7" t="s">
        <v>150</v>
      </c>
      <c r="C79" s="27">
        <v>9</v>
      </c>
      <c r="D79" s="41"/>
    </row>
    <row r="80" spans="1:4" x14ac:dyDescent="0.2">
      <c r="A80" s="34" t="s">
        <v>158</v>
      </c>
      <c r="B80" s="7" t="s">
        <v>151</v>
      </c>
      <c r="C80" s="27">
        <v>0</v>
      </c>
      <c r="D80" s="41"/>
    </row>
    <row r="81" spans="1:4" x14ac:dyDescent="0.2">
      <c r="A81" s="34" t="s">
        <v>159</v>
      </c>
      <c r="B81" s="7" t="s">
        <v>162</v>
      </c>
      <c r="C81" s="27">
        <v>100</v>
      </c>
      <c r="D81" s="30"/>
    </row>
    <row r="82" spans="1:4" x14ac:dyDescent="0.2">
      <c r="A82" s="34" t="s">
        <v>210</v>
      </c>
      <c r="B82" s="7" t="s">
        <v>209</v>
      </c>
      <c r="C82" s="27">
        <v>45</v>
      </c>
      <c r="D82" s="40"/>
    </row>
    <row r="83" spans="1:4" x14ac:dyDescent="0.2">
      <c r="A83" s="34" t="s">
        <v>213</v>
      </c>
      <c r="B83" s="7" t="s">
        <v>328</v>
      </c>
      <c r="C83" s="27">
        <v>5</v>
      </c>
      <c r="D83" s="40"/>
    </row>
    <row r="84" spans="1:4" x14ac:dyDescent="0.2">
      <c r="A84" s="34" t="s">
        <v>214</v>
      </c>
      <c r="B84" s="7" t="s">
        <v>329</v>
      </c>
      <c r="C84" s="18">
        <v>0</v>
      </c>
      <c r="D84" s="41"/>
    </row>
    <row r="85" spans="1:4" x14ac:dyDescent="0.2">
      <c r="A85" s="34" t="s">
        <v>215</v>
      </c>
      <c r="B85" s="7" t="s">
        <v>216</v>
      </c>
      <c r="C85" s="18">
        <v>0</v>
      </c>
      <c r="D85" s="41"/>
    </row>
    <row r="86" spans="1:4" x14ac:dyDescent="0.2">
      <c r="A86" s="34" t="s">
        <v>405</v>
      </c>
      <c r="B86" s="7" t="s">
        <v>164</v>
      </c>
      <c r="C86" s="18">
        <v>25</v>
      </c>
      <c r="D86" s="30"/>
    </row>
    <row r="87" spans="1:4" ht="15.75" x14ac:dyDescent="0.25">
      <c r="A87" s="34"/>
      <c r="B87" s="14" t="s">
        <v>137</v>
      </c>
      <c r="C87" s="15">
        <f>SUM(C88:C95)</f>
        <v>1757</v>
      </c>
      <c r="D87" s="41"/>
    </row>
    <row r="88" spans="1:4" x14ac:dyDescent="0.2">
      <c r="A88" s="34" t="s">
        <v>424</v>
      </c>
      <c r="B88" s="7" t="s">
        <v>145</v>
      </c>
      <c r="C88" s="27">
        <v>60</v>
      </c>
      <c r="D88" s="40"/>
    </row>
    <row r="89" spans="1:4" x14ac:dyDescent="0.2">
      <c r="A89" s="34" t="s">
        <v>301</v>
      </c>
      <c r="B89" s="7" t="s">
        <v>154</v>
      </c>
      <c r="C89" s="27">
        <v>5</v>
      </c>
      <c r="D89" s="41"/>
    </row>
    <row r="90" spans="1:4" x14ac:dyDescent="0.2">
      <c r="A90" s="34" t="s">
        <v>67</v>
      </c>
      <c r="B90" s="7" t="s">
        <v>150</v>
      </c>
      <c r="C90" s="27">
        <v>65</v>
      </c>
      <c r="D90" s="41"/>
    </row>
    <row r="91" spans="1:4" x14ac:dyDescent="0.2">
      <c r="A91" s="34" t="s">
        <v>68</v>
      </c>
      <c r="B91" s="7" t="s">
        <v>162</v>
      </c>
      <c r="C91" s="27">
        <v>450</v>
      </c>
      <c r="D91" s="30"/>
    </row>
    <row r="92" spans="1:4" x14ac:dyDescent="0.2">
      <c r="A92" s="34" t="s">
        <v>69</v>
      </c>
      <c r="B92" s="7" t="s">
        <v>146</v>
      </c>
      <c r="C92" s="27">
        <v>250</v>
      </c>
      <c r="D92" s="30"/>
    </row>
    <row r="93" spans="1:4" x14ac:dyDescent="0.2">
      <c r="A93" s="34" t="s">
        <v>406</v>
      </c>
      <c r="B93" s="7" t="s">
        <v>209</v>
      </c>
      <c r="C93" s="27">
        <v>2</v>
      </c>
      <c r="D93" s="40"/>
    </row>
    <row r="94" spans="1:4" x14ac:dyDescent="0.2">
      <c r="A94" s="34" t="s">
        <v>352</v>
      </c>
      <c r="B94" s="7" t="s">
        <v>164</v>
      </c>
      <c r="C94" s="27">
        <v>25</v>
      </c>
      <c r="D94" s="30"/>
    </row>
    <row r="95" spans="1:4" ht="15" customHeight="1" x14ac:dyDescent="0.2">
      <c r="A95" s="34" t="s">
        <v>73</v>
      </c>
      <c r="B95" s="7" t="s">
        <v>153</v>
      </c>
      <c r="C95" s="27">
        <v>900</v>
      </c>
      <c r="D95" s="30"/>
    </row>
    <row r="96" spans="1:4" ht="15.75" x14ac:dyDescent="0.25">
      <c r="A96" s="34"/>
      <c r="B96" s="14" t="s">
        <v>265</v>
      </c>
      <c r="C96" s="15">
        <f>SUM(C97:C101)</f>
        <v>170</v>
      </c>
      <c r="D96" s="41"/>
    </row>
    <row r="97" spans="1:4" x14ac:dyDescent="0.2">
      <c r="A97" s="34" t="s">
        <v>233</v>
      </c>
      <c r="B97" s="7" t="s">
        <v>154</v>
      </c>
      <c r="C97" s="27">
        <v>45</v>
      </c>
      <c r="D97" s="40"/>
    </row>
    <row r="98" spans="1:4" x14ac:dyDescent="0.2">
      <c r="A98" s="34" t="s">
        <v>205</v>
      </c>
      <c r="B98" s="7" t="s">
        <v>150</v>
      </c>
      <c r="C98" s="27">
        <v>50</v>
      </c>
      <c r="D98" s="30"/>
    </row>
    <row r="99" spans="1:4" x14ac:dyDescent="0.2">
      <c r="A99" s="34" t="s">
        <v>199</v>
      </c>
      <c r="B99" s="7" t="s">
        <v>162</v>
      </c>
      <c r="C99" s="27">
        <v>30</v>
      </c>
      <c r="D99" s="41"/>
    </row>
    <row r="100" spans="1:4" x14ac:dyDescent="0.2">
      <c r="A100" s="34" t="s">
        <v>274</v>
      </c>
      <c r="B100" s="7" t="s">
        <v>146</v>
      </c>
      <c r="C100" s="27">
        <v>20</v>
      </c>
      <c r="D100" s="30"/>
    </row>
    <row r="101" spans="1:4" x14ac:dyDescent="0.2">
      <c r="A101" s="34" t="s">
        <v>347</v>
      </c>
      <c r="B101" s="7" t="s">
        <v>164</v>
      </c>
      <c r="C101" s="27">
        <v>25</v>
      </c>
      <c r="D101" s="30"/>
    </row>
    <row r="102" spans="1:4" ht="15.75" x14ac:dyDescent="0.25">
      <c r="A102" s="34"/>
      <c r="B102" s="14" t="s">
        <v>147</v>
      </c>
      <c r="C102" s="15">
        <f>SUM(C103:C108)</f>
        <v>3306</v>
      </c>
      <c r="D102" s="41"/>
    </row>
    <row r="103" spans="1:4" x14ac:dyDescent="0.2">
      <c r="A103" s="34" t="s">
        <v>374</v>
      </c>
      <c r="B103" s="7" t="s">
        <v>154</v>
      </c>
      <c r="C103" s="12">
        <v>5</v>
      </c>
      <c r="D103" s="40"/>
    </row>
    <row r="104" spans="1:4" x14ac:dyDescent="0.2">
      <c r="A104" s="34" t="s">
        <v>121</v>
      </c>
      <c r="B104" s="7" t="s">
        <v>150</v>
      </c>
      <c r="C104" s="26">
        <v>1</v>
      </c>
      <c r="D104" s="41"/>
    </row>
    <row r="105" spans="1:4" x14ac:dyDescent="0.2">
      <c r="A105" s="34" t="s">
        <v>13</v>
      </c>
      <c r="B105" s="7" t="s">
        <v>155</v>
      </c>
      <c r="C105" s="26">
        <v>600</v>
      </c>
      <c r="D105" s="41"/>
    </row>
    <row r="106" spans="1:4" x14ac:dyDescent="0.2">
      <c r="A106" s="34" t="s">
        <v>397</v>
      </c>
      <c r="B106" s="7" t="s">
        <v>162</v>
      </c>
      <c r="C106" s="26">
        <v>200</v>
      </c>
      <c r="D106" s="44"/>
    </row>
    <row r="107" spans="1:4" x14ac:dyDescent="0.2">
      <c r="A107" s="34" t="s">
        <v>14</v>
      </c>
      <c r="B107" s="7" t="s">
        <v>166</v>
      </c>
      <c r="C107" s="26">
        <v>2400</v>
      </c>
      <c r="D107" s="30"/>
    </row>
    <row r="108" spans="1:4" x14ac:dyDescent="0.2">
      <c r="A108" s="34" t="s">
        <v>58</v>
      </c>
      <c r="B108" s="7" t="s">
        <v>327</v>
      </c>
      <c r="C108" s="26">
        <v>100</v>
      </c>
      <c r="D108" s="30"/>
    </row>
    <row r="109" spans="1:4" ht="15.75" x14ac:dyDescent="0.25">
      <c r="A109" s="34"/>
      <c r="B109" s="14" t="s">
        <v>3</v>
      </c>
      <c r="C109" s="15">
        <f>SUM(C110:C124)</f>
        <v>480</v>
      </c>
      <c r="D109" s="41"/>
    </row>
    <row r="110" spans="1:4" x14ac:dyDescent="0.2">
      <c r="A110" s="34" t="s">
        <v>70</v>
      </c>
      <c r="B110" s="7" t="s">
        <v>145</v>
      </c>
      <c r="C110" s="27">
        <v>153</v>
      </c>
      <c r="D110" s="41"/>
    </row>
    <row r="111" spans="1:4" x14ac:dyDescent="0.2">
      <c r="A111" s="34" t="s">
        <v>85</v>
      </c>
      <c r="B111" s="7" t="s">
        <v>168</v>
      </c>
      <c r="C111" s="27">
        <v>39</v>
      </c>
      <c r="D111" s="41"/>
    </row>
    <row r="112" spans="1:4" x14ac:dyDescent="0.2">
      <c r="A112" s="34" t="s">
        <v>86</v>
      </c>
      <c r="B112" s="7" t="s">
        <v>167</v>
      </c>
      <c r="C112" s="27">
        <v>14</v>
      </c>
      <c r="D112" s="41"/>
    </row>
    <row r="113" spans="1:4" x14ac:dyDescent="0.2">
      <c r="A113" s="34" t="s">
        <v>188</v>
      </c>
      <c r="B113" s="7" t="s">
        <v>170</v>
      </c>
      <c r="C113" s="27">
        <v>1</v>
      </c>
      <c r="D113" s="41"/>
    </row>
    <row r="114" spans="1:4" x14ac:dyDescent="0.2">
      <c r="A114" s="34" t="s">
        <v>211</v>
      </c>
      <c r="B114" s="7" t="s">
        <v>212</v>
      </c>
      <c r="C114" s="27">
        <v>2</v>
      </c>
      <c r="D114" s="41"/>
    </row>
    <row r="115" spans="1:4" x14ac:dyDescent="0.2">
      <c r="A115" s="34" t="s">
        <v>291</v>
      </c>
      <c r="B115" s="7" t="s">
        <v>154</v>
      </c>
      <c r="C115" s="27">
        <v>30</v>
      </c>
      <c r="D115" s="30"/>
    </row>
    <row r="116" spans="1:4" x14ac:dyDescent="0.2">
      <c r="A116" s="34" t="s">
        <v>15</v>
      </c>
      <c r="B116" s="7" t="s">
        <v>150</v>
      </c>
      <c r="C116" s="27">
        <v>50</v>
      </c>
      <c r="D116" s="44"/>
    </row>
    <row r="117" spans="1:4" x14ac:dyDescent="0.2">
      <c r="A117" s="34" t="s">
        <v>16</v>
      </c>
      <c r="B117" s="7" t="s">
        <v>165</v>
      </c>
      <c r="C117" s="27">
        <v>4</v>
      </c>
      <c r="D117" s="41"/>
    </row>
    <row r="118" spans="1:4" x14ac:dyDescent="0.2">
      <c r="A118" s="34" t="s">
        <v>217</v>
      </c>
      <c r="B118" s="7" t="s">
        <v>219</v>
      </c>
      <c r="C118" s="27">
        <v>5</v>
      </c>
      <c r="D118" s="41"/>
    </row>
    <row r="119" spans="1:4" x14ac:dyDescent="0.2">
      <c r="A119" s="34" t="s">
        <v>218</v>
      </c>
      <c r="B119" s="7" t="s">
        <v>183</v>
      </c>
      <c r="C119" s="27">
        <v>1</v>
      </c>
      <c r="D119" s="41"/>
    </row>
    <row r="120" spans="1:4" x14ac:dyDescent="0.2">
      <c r="A120" s="34" t="s">
        <v>223</v>
      </c>
      <c r="B120" s="7" t="s">
        <v>264</v>
      </c>
      <c r="C120" s="27">
        <v>5</v>
      </c>
      <c r="D120" s="41"/>
    </row>
    <row r="121" spans="1:4" x14ac:dyDescent="0.2">
      <c r="A121" s="34" t="s">
        <v>122</v>
      </c>
      <c r="B121" s="7" t="s">
        <v>330</v>
      </c>
      <c r="C121" s="27">
        <v>2</v>
      </c>
      <c r="D121" s="41"/>
    </row>
    <row r="122" spans="1:4" x14ac:dyDescent="0.2">
      <c r="A122" s="34" t="s">
        <v>123</v>
      </c>
      <c r="B122" s="7" t="s">
        <v>161</v>
      </c>
      <c r="C122" s="27">
        <v>4</v>
      </c>
      <c r="D122" s="41"/>
    </row>
    <row r="123" spans="1:4" x14ac:dyDescent="0.2">
      <c r="A123" s="34" t="s">
        <v>17</v>
      </c>
      <c r="B123" s="7" t="s">
        <v>162</v>
      </c>
      <c r="C123" s="27">
        <v>150</v>
      </c>
      <c r="D123" s="44"/>
    </row>
    <row r="124" spans="1:4" x14ac:dyDescent="0.2">
      <c r="A124" s="34" t="s">
        <v>18</v>
      </c>
      <c r="B124" s="7" t="s">
        <v>166</v>
      </c>
      <c r="C124" s="27">
        <v>20</v>
      </c>
      <c r="D124" s="44"/>
    </row>
    <row r="125" spans="1:4" ht="15.75" x14ac:dyDescent="0.25">
      <c r="A125" s="34"/>
      <c r="B125" s="14" t="s">
        <v>247</v>
      </c>
      <c r="C125" s="15">
        <f>SUM(C126:C126)</f>
        <v>0</v>
      </c>
      <c r="D125" s="44"/>
    </row>
    <row r="126" spans="1:4" x14ac:dyDescent="0.2">
      <c r="A126" s="34" t="s">
        <v>229</v>
      </c>
      <c r="B126" s="7" t="s">
        <v>331</v>
      </c>
      <c r="C126" s="18">
        <v>0</v>
      </c>
      <c r="D126" s="40"/>
    </row>
    <row r="127" spans="1:4" ht="15.75" x14ac:dyDescent="0.25">
      <c r="A127" s="34"/>
      <c r="B127" s="14" t="s">
        <v>243</v>
      </c>
      <c r="C127" s="15">
        <f>SUM(C128:C132)</f>
        <v>250</v>
      </c>
      <c r="D127" s="41"/>
    </row>
    <row r="128" spans="1:4" x14ac:dyDescent="0.2">
      <c r="A128" s="34" t="s">
        <v>124</v>
      </c>
      <c r="B128" s="7" t="s">
        <v>151</v>
      </c>
      <c r="C128" s="27">
        <v>240</v>
      </c>
      <c r="D128" s="44"/>
    </row>
    <row r="129" spans="1:4" x14ac:dyDescent="0.2">
      <c r="A129" s="34" t="s">
        <v>95</v>
      </c>
      <c r="B129" s="7" t="s">
        <v>162</v>
      </c>
      <c r="C129" s="27">
        <v>0</v>
      </c>
      <c r="D129" s="41"/>
    </row>
    <row r="130" spans="1:4" x14ac:dyDescent="0.2">
      <c r="A130" s="34" t="s">
        <v>125</v>
      </c>
      <c r="B130" s="7" t="s">
        <v>174</v>
      </c>
      <c r="C130" s="27">
        <v>5</v>
      </c>
      <c r="D130" s="44"/>
    </row>
    <row r="131" spans="1:4" x14ac:dyDescent="0.2">
      <c r="A131" s="34" t="s">
        <v>126</v>
      </c>
      <c r="B131" s="7" t="s">
        <v>266</v>
      </c>
      <c r="C131" s="27">
        <v>5</v>
      </c>
      <c r="D131" s="44"/>
    </row>
    <row r="132" spans="1:4" x14ac:dyDescent="0.2">
      <c r="A132" s="34" t="s">
        <v>96</v>
      </c>
      <c r="B132" s="7" t="s">
        <v>377</v>
      </c>
      <c r="C132" s="27">
        <v>0</v>
      </c>
      <c r="D132" s="44"/>
    </row>
    <row r="133" spans="1:4" ht="15.75" x14ac:dyDescent="0.25">
      <c r="A133" s="34"/>
      <c r="B133" s="14" t="s">
        <v>257</v>
      </c>
      <c r="C133" s="15">
        <f>SUM(C134:C139)</f>
        <v>1305</v>
      </c>
      <c r="D133" s="41"/>
    </row>
    <row r="134" spans="1:4" x14ac:dyDescent="0.2">
      <c r="A134" s="34" t="s">
        <v>57</v>
      </c>
      <c r="B134" s="7" t="s">
        <v>162</v>
      </c>
      <c r="C134" s="27">
        <v>47</v>
      </c>
      <c r="D134" s="40"/>
    </row>
    <row r="135" spans="1:4" x14ac:dyDescent="0.2">
      <c r="A135" s="34" t="s">
        <v>350</v>
      </c>
      <c r="B135" s="7" t="s">
        <v>150</v>
      </c>
      <c r="C135" s="27">
        <v>1</v>
      </c>
      <c r="D135" s="40"/>
    </row>
    <row r="136" spans="1:4" x14ac:dyDescent="0.2">
      <c r="A136" s="34" t="s">
        <v>19</v>
      </c>
      <c r="B136" s="7" t="s">
        <v>162</v>
      </c>
      <c r="C136" s="27">
        <v>600</v>
      </c>
      <c r="D136" s="40"/>
    </row>
    <row r="137" spans="1:4" x14ac:dyDescent="0.2">
      <c r="A137" s="34" t="s">
        <v>220</v>
      </c>
      <c r="B137" s="7" t="s">
        <v>150</v>
      </c>
      <c r="C137" s="27">
        <v>5</v>
      </c>
      <c r="D137" s="40"/>
    </row>
    <row r="138" spans="1:4" x14ac:dyDescent="0.2">
      <c r="A138" s="34" t="s">
        <v>189</v>
      </c>
      <c r="B138" s="7" t="s">
        <v>151</v>
      </c>
      <c r="C138" s="18">
        <v>2</v>
      </c>
      <c r="D138" s="41"/>
    </row>
    <row r="139" spans="1:4" x14ac:dyDescent="0.2">
      <c r="A139" s="34" t="s">
        <v>175</v>
      </c>
      <c r="B139" s="7" t="s">
        <v>162</v>
      </c>
      <c r="C139" s="18">
        <v>650</v>
      </c>
      <c r="D139" s="41"/>
    </row>
    <row r="140" spans="1:4" ht="15.75" x14ac:dyDescent="0.25">
      <c r="A140" s="34"/>
      <c r="B140" s="14" t="s">
        <v>267</v>
      </c>
      <c r="C140" s="15">
        <f>SUM(C141:C162)</f>
        <v>2580</v>
      </c>
      <c r="D140" s="41"/>
    </row>
    <row r="141" spans="1:4" x14ac:dyDescent="0.2">
      <c r="A141" s="34" t="s">
        <v>77</v>
      </c>
      <c r="B141" s="7" t="s">
        <v>169</v>
      </c>
      <c r="C141" s="27">
        <v>1159</v>
      </c>
      <c r="D141" s="41"/>
    </row>
    <row r="142" spans="1:4" x14ac:dyDescent="0.2">
      <c r="A142" s="34" t="s">
        <v>53</v>
      </c>
      <c r="B142" s="7" t="s">
        <v>145</v>
      </c>
      <c r="C142" s="27">
        <v>120</v>
      </c>
      <c r="D142" s="41"/>
    </row>
    <row r="143" spans="1:4" x14ac:dyDescent="0.2">
      <c r="A143" s="34" t="s">
        <v>78</v>
      </c>
      <c r="B143" s="7" t="s">
        <v>168</v>
      </c>
      <c r="C143" s="27">
        <v>318</v>
      </c>
      <c r="D143" s="41"/>
    </row>
    <row r="144" spans="1:4" x14ac:dyDescent="0.2">
      <c r="A144" s="34" t="s">
        <v>79</v>
      </c>
      <c r="B144" s="7" t="s">
        <v>167</v>
      </c>
      <c r="C144" s="27">
        <v>116</v>
      </c>
      <c r="D144" s="41"/>
    </row>
    <row r="145" spans="1:4" x14ac:dyDescent="0.2">
      <c r="A145" s="34" t="s">
        <v>100</v>
      </c>
      <c r="B145" s="7" t="s">
        <v>170</v>
      </c>
      <c r="C145" s="27">
        <v>5</v>
      </c>
      <c r="D145" s="41"/>
    </row>
    <row r="146" spans="1:4" x14ac:dyDescent="0.2">
      <c r="A146" s="34" t="s">
        <v>429</v>
      </c>
      <c r="B146" s="7" t="s">
        <v>430</v>
      </c>
      <c r="C146" s="27">
        <v>0</v>
      </c>
      <c r="D146" s="41"/>
    </row>
    <row r="147" spans="1:4" x14ac:dyDescent="0.2">
      <c r="A147" s="34" t="s">
        <v>127</v>
      </c>
      <c r="B147" s="7" t="s">
        <v>176</v>
      </c>
      <c r="C147" s="27">
        <v>2</v>
      </c>
      <c r="D147" s="41"/>
    </row>
    <row r="148" spans="1:4" x14ac:dyDescent="0.2">
      <c r="A148" s="34" t="s">
        <v>101</v>
      </c>
      <c r="B148" s="7" t="s">
        <v>177</v>
      </c>
      <c r="C148" s="27">
        <v>20</v>
      </c>
      <c r="D148" s="41"/>
    </row>
    <row r="149" spans="1:4" x14ac:dyDescent="0.2">
      <c r="A149" s="34" t="s">
        <v>55</v>
      </c>
      <c r="B149" s="7" t="s">
        <v>154</v>
      </c>
      <c r="C149" s="27">
        <v>50</v>
      </c>
      <c r="D149" s="30"/>
    </row>
    <row r="150" spans="1:4" x14ac:dyDescent="0.2">
      <c r="A150" s="34" t="s">
        <v>37</v>
      </c>
      <c r="B150" s="7" t="s">
        <v>150</v>
      </c>
      <c r="C150" s="27">
        <v>150</v>
      </c>
      <c r="D150" s="40"/>
    </row>
    <row r="151" spans="1:4" x14ac:dyDescent="0.2">
      <c r="A151" s="34" t="s">
        <v>200</v>
      </c>
      <c r="B151" s="7" t="s">
        <v>155</v>
      </c>
      <c r="C151" s="27">
        <v>19</v>
      </c>
      <c r="D151" s="41"/>
    </row>
    <row r="152" spans="1:4" x14ac:dyDescent="0.2">
      <c r="A152" s="34" t="s">
        <v>102</v>
      </c>
      <c r="B152" s="7" t="s">
        <v>178</v>
      </c>
      <c r="C152" s="27">
        <v>80</v>
      </c>
      <c r="D152" s="41"/>
    </row>
    <row r="153" spans="1:4" x14ac:dyDescent="0.2">
      <c r="A153" s="34" t="s">
        <v>128</v>
      </c>
      <c r="B153" s="7" t="s">
        <v>179</v>
      </c>
      <c r="C153" s="27">
        <v>0</v>
      </c>
      <c r="D153" s="41"/>
    </row>
    <row r="154" spans="1:4" x14ac:dyDescent="0.2">
      <c r="A154" s="34" t="s">
        <v>103</v>
      </c>
      <c r="B154" s="7" t="s">
        <v>151</v>
      </c>
      <c r="C154" s="27">
        <v>1</v>
      </c>
      <c r="D154" s="41"/>
    </row>
    <row r="155" spans="1:4" x14ac:dyDescent="0.2">
      <c r="A155" s="34" t="s">
        <v>104</v>
      </c>
      <c r="B155" s="7" t="s">
        <v>162</v>
      </c>
      <c r="C155" s="27">
        <v>400</v>
      </c>
      <c r="D155" s="30"/>
    </row>
    <row r="156" spans="1:4" x14ac:dyDescent="0.2">
      <c r="A156" s="34" t="s">
        <v>129</v>
      </c>
      <c r="B156" s="7" t="s">
        <v>166</v>
      </c>
      <c r="C156" s="27">
        <v>50</v>
      </c>
      <c r="D156" s="30"/>
    </row>
    <row r="157" spans="1:4" x14ac:dyDescent="0.2">
      <c r="A157" s="34" t="s">
        <v>130</v>
      </c>
      <c r="B157" s="7" t="s">
        <v>171</v>
      </c>
      <c r="C157" s="27">
        <v>2</v>
      </c>
      <c r="D157" s="41"/>
    </row>
    <row r="158" spans="1:4" x14ac:dyDescent="0.2">
      <c r="A158" s="34" t="s">
        <v>131</v>
      </c>
      <c r="B158" s="7" t="s">
        <v>180</v>
      </c>
      <c r="C158" s="18">
        <v>2</v>
      </c>
      <c r="D158" s="41"/>
    </row>
    <row r="159" spans="1:4" x14ac:dyDescent="0.2">
      <c r="A159" s="34" t="s">
        <v>407</v>
      </c>
      <c r="B159" s="7" t="s">
        <v>408</v>
      </c>
      <c r="C159" s="18">
        <v>86</v>
      </c>
      <c r="D159" s="30"/>
    </row>
    <row r="160" spans="1:4" x14ac:dyDescent="0.2">
      <c r="A160" s="35" t="s">
        <v>380</v>
      </c>
      <c r="B160" s="25" t="s">
        <v>153</v>
      </c>
      <c r="C160" s="27">
        <v>0</v>
      </c>
      <c r="D160" s="40"/>
    </row>
    <row r="161" spans="1:4" x14ac:dyDescent="0.2">
      <c r="A161" s="34" t="s">
        <v>359</v>
      </c>
      <c r="B161" s="7" t="s">
        <v>346</v>
      </c>
      <c r="C161" s="27">
        <v>0</v>
      </c>
      <c r="D161" s="40"/>
    </row>
    <row r="162" spans="1:4" x14ac:dyDescent="0.2">
      <c r="A162" s="34" t="s">
        <v>292</v>
      </c>
      <c r="B162" s="7" t="s">
        <v>293</v>
      </c>
      <c r="C162" s="27">
        <v>0</v>
      </c>
      <c r="D162" s="40"/>
    </row>
    <row r="163" spans="1:4" ht="15.75" x14ac:dyDescent="0.25">
      <c r="A163" s="34"/>
      <c r="B163" s="14" t="s">
        <v>148</v>
      </c>
      <c r="C163" s="15">
        <f>SUM(C164:C169)</f>
        <v>91</v>
      </c>
      <c r="D163" s="41"/>
    </row>
    <row r="164" spans="1:4" x14ac:dyDescent="0.2">
      <c r="A164" s="34" t="s">
        <v>91</v>
      </c>
      <c r="B164" s="7" t="s">
        <v>162</v>
      </c>
      <c r="C164" s="18">
        <v>10</v>
      </c>
      <c r="D164" s="41"/>
    </row>
    <row r="165" spans="1:4" x14ac:dyDescent="0.2">
      <c r="A165" s="34" t="s">
        <v>413</v>
      </c>
      <c r="B165" s="7" t="s">
        <v>404</v>
      </c>
      <c r="C165" s="18">
        <v>0</v>
      </c>
      <c r="D165" s="40"/>
    </row>
    <row r="166" spans="1:4" x14ac:dyDescent="0.2">
      <c r="A166" s="34" t="s">
        <v>231</v>
      </c>
      <c r="B166" s="7" t="s">
        <v>145</v>
      </c>
      <c r="C166" s="18">
        <v>0</v>
      </c>
      <c r="D166" s="41"/>
    </row>
    <row r="167" spans="1:4" x14ac:dyDescent="0.2">
      <c r="A167" s="34" t="s">
        <v>97</v>
      </c>
      <c r="B167" s="7" t="s">
        <v>181</v>
      </c>
      <c r="C167" s="18">
        <v>10</v>
      </c>
      <c r="D167" s="44"/>
    </row>
    <row r="168" spans="1:4" x14ac:dyDescent="0.2">
      <c r="A168" s="34" t="s">
        <v>425</v>
      </c>
      <c r="B168" s="7" t="s">
        <v>328</v>
      </c>
      <c r="C168" s="18">
        <v>55</v>
      </c>
      <c r="D168" s="44"/>
    </row>
    <row r="169" spans="1:4" x14ac:dyDescent="0.2">
      <c r="A169" s="34" t="s">
        <v>232</v>
      </c>
      <c r="B169" s="7" t="s">
        <v>268</v>
      </c>
      <c r="C169" s="18">
        <v>16</v>
      </c>
      <c r="D169" s="44"/>
    </row>
    <row r="170" spans="1:4" ht="15.75" x14ac:dyDescent="0.25">
      <c r="A170" s="34"/>
      <c r="B170" s="14" t="s">
        <v>203</v>
      </c>
      <c r="C170" s="15">
        <f>SUM(C171:C172)</f>
        <v>23</v>
      </c>
      <c r="D170" s="41"/>
    </row>
    <row r="171" spans="1:4" x14ac:dyDescent="0.2">
      <c r="A171" s="34" t="s">
        <v>294</v>
      </c>
      <c r="B171" s="7" t="s">
        <v>150</v>
      </c>
      <c r="C171" s="18">
        <v>0</v>
      </c>
      <c r="D171" s="41"/>
    </row>
    <row r="172" spans="1:4" x14ac:dyDescent="0.2">
      <c r="A172" s="34" t="s">
        <v>202</v>
      </c>
      <c r="B172" s="7" t="s">
        <v>201</v>
      </c>
      <c r="C172" s="18">
        <v>23</v>
      </c>
      <c r="D172" s="44"/>
    </row>
    <row r="173" spans="1:4" ht="15.75" x14ac:dyDescent="0.25">
      <c r="A173" s="34"/>
      <c r="B173" s="14" t="s">
        <v>206</v>
      </c>
      <c r="C173" s="15">
        <f>SUM(C174:C174)</f>
        <v>123</v>
      </c>
      <c r="D173" s="41"/>
    </row>
    <row r="174" spans="1:4" x14ac:dyDescent="0.2">
      <c r="A174" s="34" t="s">
        <v>207</v>
      </c>
      <c r="B174" s="7" t="s">
        <v>190</v>
      </c>
      <c r="C174" s="18">
        <v>123</v>
      </c>
      <c r="D174" s="30"/>
    </row>
    <row r="175" spans="1:4" ht="15.75" x14ac:dyDescent="0.25">
      <c r="A175" s="34"/>
      <c r="B175" s="14" t="s">
        <v>417</v>
      </c>
      <c r="C175" s="15">
        <f>SUM(C176:C178)</f>
        <v>10</v>
      </c>
      <c r="D175" s="41"/>
    </row>
    <row r="176" spans="1:4" x14ac:dyDescent="0.2">
      <c r="A176" s="34" t="s">
        <v>366</v>
      </c>
      <c r="B176" s="7" t="s">
        <v>164</v>
      </c>
      <c r="C176" s="12">
        <v>0</v>
      </c>
      <c r="D176" s="41"/>
    </row>
    <row r="177" spans="1:4" x14ac:dyDescent="0.2">
      <c r="A177" s="34" t="s">
        <v>224</v>
      </c>
      <c r="B177" s="7" t="s">
        <v>190</v>
      </c>
      <c r="C177" s="12">
        <v>10</v>
      </c>
      <c r="D177" s="44"/>
    </row>
    <row r="178" spans="1:4" x14ac:dyDescent="0.2">
      <c r="A178" s="34" t="s">
        <v>414</v>
      </c>
      <c r="B178" s="7" t="s">
        <v>146</v>
      </c>
      <c r="C178" s="12">
        <v>0</v>
      </c>
      <c r="D178" s="40"/>
    </row>
    <row r="179" spans="1:4" ht="15.75" x14ac:dyDescent="0.25">
      <c r="A179" s="34"/>
      <c r="B179" s="14" t="s">
        <v>149</v>
      </c>
      <c r="C179" s="15">
        <f>SUM(C180:C192)</f>
        <v>2130</v>
      </c>
      <c r="D179" s="41"/>
    </row>
    <row r="180" spans="1:4" x14ac:dyDescent="0.2">
      <c r="A180" s="34" t="s">
        <v>38</v>
      </c>
      <c r="B180" s="7" t="s">
        <v>169</v>
      </c>
      <c r="C180" s="18">
        <v>1535</v>
      </c>
      <c r="D180" s="41"/>
    </row>
    <row r="181" spans="1:4" x14ac:dyDescent="0.2">
      <c r="A181" s="34" t="s">
        <v>367</v>
      </c>
      <c r="B181" s="7" t="s">
        <v>368</v>
      </c>
      <c r="C181" s="18">
        <v>0</v>
      </c>
      <c r="D181" s="41"/>
    </row>
    <row r="182" spans="1:4" x14ac:dyDescent="0.2">
      <c r="A182" s="34" t="s">
        <v>39</v>
      </c>
      <c r="B182" s="7" t="s">
        <v>168</v>
      </c>
      <c r="C182" s="27">
        <v>336</v>
      </c>
      <c r="D182" s="41"/>
    </row>
    <row r="183" spans="1:4" x14ac:dyDescent="0.2">
      <c r="A183" s="34" t="s">
        <v>40</v>
      </c>
      <c r="B183" s="7" t="s">
        <v>167</v>
      </c>
      <c r="C183" s="27">
        <v>138</v>
      </c>
      <c r="D183" s="41"/>
    </row>
    <row r="184" spans="1:4" x14ac:dyDescent="0.2">
      <c r="A184" s="34" t="s">
        <v>335</v>
      </c>
      <c r="B184" s="7" t="s">
        <v>154</v>
      </c>
      <c r="C184" s="27">
        <v>10</v>
      </c>
      <c r="D184" s="41"/>
    </row>
    <row r="185" spans="1:4" x14ac:dyDescent="0.2">
      <c r="A185" s="34" t="s">
        <v>369</v>
      </c>
      <c r="B185" s="7" t="s">
        <v>150</v>
      </c>
      <c r="C185" s="27">
        <v>2</v>
      </c>
      <c r="D185" s="41"/>
    </row>
    <row r="186" spans="1:4" x14ac:dyDescent="0.2">
      <c r="A186" s="34" t="s">
        <v>191</v>
      </c>
      <c r="B186" s="7" t="s">
        <v>264</v>
      </c>
      <c r="C186" s="27">
        <v>22</v>
      </c>
      <c r="D186" s="41"/>
    </row>
    <row r="187" spans="1:4" x14ac:dyDescent="0.2">
      <c r="A187" s="34" t="s">
        <v>173</v>
      </c>
      <c r="B187" s="7" t="s">
        <v>330</v>
      </c>
      <c r="C187" s="27">
        <v>15</v>
      </c>
      <c r="D187" s="41"/>
    </row>
    <row r="188" spans="1:4" x14ac:dyDescent="0.2">
      <c r="A188" s="34" t="s">
        <v>230</v>
      </c>
      <c r="B188" s="7" t="s">
        <v>162</v>
      </c>
      <c r="C188" s="27">
        <v>2</v>
      </c>
      <c r="D188" s="41"/>
    </row>
    <row r="189" spans="1:4" x14ac:dyDescent="0.2">
      <c r="A189" s="34" t="s">
        <v>370</v>
      </c>
      <c r="B189" s="7" t="s">
        <v>290</v>
      </c>
      <c r="C189" s="18">
        <v>0</v>
      </c>
      <c r="D189" s="41"/>
    </row>
    <row r="190" spans="1:4" x14ac:dyDescent="0.2">
      <c r="A190" s="34" t="s">
        <v>105</v>
      </c>
      <c r="B190" s="7" t="s">
        <v>171</v>
      </c>
      <c r="C190" s="18">
        <v>10</v>
      </c>
      <c r="D190" s="41"/>
    </row>
    <row r="191" spans="1:4" x14ac:dyDescent="0.2">
      <c r="A191" s="34" t="s">
        <v>371</v>
      </c>
      <c r="B191" s="7" t="s">
        <v>328</v>
      </c>
      <c r="C191" s="18">
        <v>0</v>
      </c>
      <c r="D191" s="41"/>
    </row>
    <row r="192" spans="1:4" x14ac:dyDescent="0.2">
      <c r="A192" s="34" t="s">
        <v>409</v>
      </c>
      <c r="B192" s="7" t="s">
        <v>408</v>
      </c>
      <c r="C192" s="18">
        <v>60</v>
      </c>
      <c r="D192" s="30"/>
    </row>
    <row r="193" spans="1:4" ht="15.75" x14ac:dyDescent="0.25">
      <c r="A193" s="34"/>
      <c r="B193" s="14" t="s">
        <v>296</v>
      </c>
      <c r="C193" s="15">
        <f>SUM(C194:C196)</f>
        <v>30</v>
      </c>
      <c r="D193" s="41"/>
    </row>
    <row r="194" spans="1:4" x14ac:dyDescent="0.2">
      <c r="A194" s="34" t="s">
        <v>388</v>
      </c>
      <c r="B194" s="7" t="s">
        <v>145</v>
      </c>
      <c r="C194" s="18">
        <v>16</v>
      </c>
      <c r="D194" s="41"/>
    </row>
    <row r="195" spans="1:4" x14ac:dyDescent="0.2">
      <c r="A195" s="34" t="s">
        <v>378</v>
      </c>
      <c r="B195" s="7" t="s">
        <v>150</v>
      </c>
      <c r="C195" s="18">
        <v>10</v>
      </c>
      <c r="D195" s="41"/>
    </row>
    <row r="196" spans="1:4" x14ac:dyDescent="0.2">
      <c r="A196" s="34" t="s">
        <v>389</v>
      </c>
      <c r="B196" s="7" t="s">
        <v>209</v>
      </c>
      <c r="C196" s="18">
        <v>4</v>
      </c>
      <c r="D196" s="41"/>
    </row>
    <row r="197" spans="1:4" ht="15.75" x14ac:dyDescent="0.25">
      <c r="A197" s="34"/>
      <c r="B197" s="14" t="s">
        <v>140</v>
      </c>
      <c r="C197" s="15">
        <f>SUM(C198:C228)</f>
        <v>3030</v>
      </c>
      <c r="D197" s="41"/>
    </row>
    <row r="198" spans="1:4" x14ac:dyDescent="0.2">
      <c r="A198" s="34" t="s">
        <v>41</v>
      </c>
      <c r="B198" s="7" t="s">
        <v>169</v>
      </c>
      <c r="C198" s="26">
        <v>1210</v>
      </c>
      <c r="D198" s="41"/>
    </row>
    <row r="199" spans="1:4" x14ac:dyDescent="0.2">
      <c r="A199" s="34" t="s">
        <v>204</v>
      </c>
      <c r="B199" s="7" t="s">
        <v>145</v>
      </c>
      <c r="C199" s="26">
        <v>115</v>
      </c>
      <c r="D199" s="41"/>
    </row>
    <row r="200" spans="1:4" x14ac:dyDescent="0.2">
      <c r="A200" s="34" t="s">
        <v>42</v>
      </c>
      <c r="B200" s="7" t="s">
        <v>168</v>
      </c>
      <c r="C200" s="26">
        <v>318</v>
      </c>
      <c r="D200" s="41"/>
    </row>
    <row r="201" spans="1:4" x14ac:dyDescent="0.2">
      <c r="A201" s="34" t="s">
        <v>43</v>
      </c>
      <c r="B201" s="7" t="s">
        <v>167</v>
      </c>
      <c r="C201" s="26">
        <v>114</v>
      </c>
      <c r="D201" s="41"/>
    </row>
    <row r="202" spans="1:4" x14ac:dyDescent="0.2">
      <c r="A202" s="34" t="s">
        <v>82</v>
      </c>
      <c r="B202" s="7" t="s">
        <v>170</v>
      </c>
      <c r="C202" s="26">
        <v>6</v>
      </c>
      <c r="D202" s="41"/>
    </row>
    <row r="203" spans="1:4" x14ac:dyDescent="0.2">
      <c r="A203" s="34" t="s">
        <v>390</v>
      </c>
      <c r="B203" s="7" t="s">
        <v>391</v>
      </c>
      <c r="C203" s="26">
        <v>1</v>
      </c>
      <c r="D203" s="44"/>
    </row>
    <row r="204" spans="1:4" x14ac:dyDescent="0.2">
      <c r="A204" s="34" t="s">
        <v>20</v>
      </c>
      <c r="B204" s="7" t="s">
        <v>160</v>
      </c>
      <c r="C204" s="26">
        <v>3</v>
      </c>
      <c r="D204" s="41"/>
    </row>
    <row r="205" spans="1:4" x14ac:dyDescent="0.2">
      <c r="A205" s="34" t="s">
        <v>21</v>
      </c>
      <c r="B205" s="7" t="s">
        <v>154</v>
      </c>
      <c r="C205" s="26">
        <v>150</v>
      </c>
      <c r="D205" s="44"/>
    </row>
    <row r="206" spans="1:4" x14ac:dyDescent="0.2">
      <c r="A206" s="34" t="s">
        <v>47</v>
      </c>
      <c r="B206" s="7" t="s">
        <v>182</v>
      </c>
      <c r="C206" s="26">
        <v>15</v>
      </c>
      <c r="D206" s="41"/>
    </row>
    <row r="207" spans="1:4" x14ac:dyDescent="0.2">
      <c r="A207" s="34" t="s">
        <v>22</v>
      </c>
      <c r="B207" s="7" t="s">
        <v>150</v>
      </c>
      <c r="C207" s="26">
        <v>70</v>
      </c>
      <c r="D207" s="44"/>
    </row>
    <row r="208" spans="1:4" x14ac:dyDescent="0.2">
      <c r="A208" s="34" t="s">
        <v>48</v>
      </c>
      <c r="B208" s="7" t="s">
        <v>165</v>
      </c>
      <c r="C208" s="26">
        <v>4</v>
      </c>
      <c r="D208" s="41"/>
    </row>
    <row r="209" spans="1:4" x14ac:dyDescent="0.2">
      <c r="A209" s="34" t="s">
        <v>23</v>
      </c>
      <c r="B209" s="7" t="s">
        <v>155</v>
      </c>
      <c r="C209" s="26">
        <v>85</v>
      </c>
      <c r="D209" s="41"/>
    </row>
    <row r="210" spans="1:4" x14ac:dyDescent="0.2">
      <c r="A210" s="34" t="s">
        <v>24</v>
      </c>
      <c r="B210" s="7" t="s">
        <v>183</v>
      </c>
      <c r="C210" s="26">
        <v>2</v>
      </c>
      <c r="D210" s="41"/>
    </row>
    <row r="211" spans="1:4" x14ac:dyDescent="0.2">
      <c r="A211" s="34" t="s">
        <v>25</v>
      </c>
      <c r="B211" s="7" t="s">
        <v>264</v>
      </c>
      <c r="C211" s="26">
        <v>16</v>
      </c>
      <c r="D211" s="41"/>
    </row>
    <row r="212" spans="1:4" x14ac:dyDescent="0.2">
      <c r="A212" s="34" t="s">
        <v>26</v>
      </c>
      <c r="B212" s="7" t="s">
        <v>179</v>
      </c>
      <c r="C212" s="26">
        <v>1</v>
      </c>
      <c r="D212" s="41"/>
    </row>
    <row r="213" spans="1:4" x14ac:dyDescent="0.2">
      <c r="A213" s="34" t="s">
        <v>27</v>
      </c>
      <c r="B213" s="7" t="s">
        <v>269</v>
      </c>
      <c r="C213" s="26">
        <v>250</v>
      </c>
      <c r="D213" s="44"/>
    </row>
    <row r="214" spans="1:4" x14ac:dyDescent="0.2">
      <c r="A214" s="34" t="s">
        <v>28</v>
      </c>
      <c r="B214" s="7" t="s">
        <v>172</v>
      </c>
      <c r="C214" s="26">
        <v>20</v>
      </c>
      <c r="D214" s="41"/>
    </row>
    <row r="215" spans="1:4" x14ac:dyDescent="0.2">
      <c r="A215" s="34" t="s">
        <v>29</v>
      </c>
      <c r="B215" s="7" t="s">
        <v>161</v>
      </c>
      <c r="C215" s="26">
        <v>200</v>
      </c>
      <c r="D215" s="44"/>
    </row>
    <row r="216" spans="1:4" x14ac:dyDescent="0.2">
      <c r="A216" s="34" t="s">
        <v>30</v>
      </c>
      <c r="B216" s="7" t="s">
        <v>162</v>
      </c>
      <c r="C216" s="26">
        <v>100</v>
      </c>
      <c r="D216" s="44"/>
    </row>
    <row r="217" spans="1:4" x14ac:dyDescent="0.2">
      <c r="A217" s="34" t="s">
        <v>31</v>
      </c>
      <c r="B217" s="7" t="s">
        <v>166</v>
      </c>
      <c r="C217" s="26">
        <v>50</v>
      </c>
      <c r="D217" s="41"/>
    </row>
    <row r="218" spans="1:4" x14ac:dyDescent="0.2">
      <c r="A218" s="34" t="s">
        <v>295</v>
      </c>
      <c r="B218" s="7" t="s">
        <v>290</v>
      </c>
      <c r="C218" s="26">
        <v>5</v>
      </c>
      <c r="D218" s="41"/>
    </row>
    <row r="219" spans="1:4" x14ac:dyDescent="0.2">
      <c r="A219" s="34" t="s">
        <v>32</v>
      </c>
      <c r="B219" s="7" t="s">
        <v>171</v>
      </c>
      <c r="C219" s="26">
        <v>2</v>
      </c>
      <c r="D219" s="41"/>
    </row>
    <row r="220" spans="1:4" x14ac:dyDescent="0.2">
      <c r="A220" s="34" t="s">
        <v>33</v>
      </c>
      <c r="B220" s="7" t="s">
        <v>209</v>
      </c>
      <c r="C220" s="26">
        <v>20</v>
      </c>
      <c r="D220" s="44"/>
    </row>
    <row r="221" spans="1:4" x14ac:dyDescent="0.2">
      <c r="A221" s="34" t="s">
        <v>400</v>
      </c>
      <c r="B221" s="7" t="s">
        <v>401</v>
      </c>
      <c r="C221" s="26">
        <v>1</v>
      </c>
      <c r="D221" s="41"/>
    </row>
    <row r="222" spans="1:4" x14ac:dyDescent="0.2">
      <c r="A222" s="34" t="s">
        <v>227</v>
      </c>
      <c r="B222" s="7" t="s">
        <v>270</v>
      </c>
      <c r="C222" s="26">
        <v>13</v>
      </c>
      <c r="D222" s="44"/>
    </row>
    <row r="223" spans="1:4" x14ac:dyDescent="0.2">
      <c r="A223" s="34" t="s">
        <v>71</v>
      </c>
      <c r="B223" s="7" t="s">
        <v>190</v>
      </c>
      <c r="C223" s="26">
        <v>0</v>
      </c>
      <c r="D223" s="41"/>
    </row>
    <row r="224" spans="1:4" x14ac:dyDescent="0.2">
      <c r="A224" s="34" t="s">
        <v>34</v>
      </c>
      <c r="B224" s="7" t="s">
        <v>237</v>
      </c>
      <c r="C224" s="26">
        <v>182</v>
      </c>
      <c r="D224" s="44"/>
    </row>
    <row r="225" spans="1:7" x14ac:dyDescent="0.2">
      <c r="A225" s="34" t="s">
        <v>395</v>
      </c>
      <c r="B225" s="7" t="s">
        <v>396</v>
      </c>
      <c r="C225" s="26">
        <v>0</v>
      </c>
      <c r="D225" s="41"/>
    </row>
    <row r="226" spans="1:7" x14ac:dyDescent="0.2">
      <c r="A226" s="34" t="s">
        <v>410</v>
      </c>
      <c r="B226" s="7" t="s">
        <v>408</v>
      </c>
      <c r="C226" s="18">
        <v>77</v>
      </c>
      <c r="D226" s="30"/>
    </row>
    <row r="227" spans="1:7" x14ac:dyDescent="0.2">
      <c r="A227" s="34" t="s">
        <v>363</v>
      </c>
      <c r="B227" s="7" t="s">
        <v>153</v>
      </c>
      <c r="C227" s="26">
        <v>0</v>
      </c>
      <c r="D227" s="41"/>
    </row>
    <row r="228" spans="1:7" x14ac:dyDescent="0.2">
      <c r="A228" s="34" t="s">
        <v>418</v>
      </c>
      <c r="B228" s="7" t="s">
        <v>346</v>
      </c>
      <c r="C228" s="26">
        <v>0</v>
      </c>
      <c r="D228" s="40"/>
    </row>
    <row r="229" spans="1:7" ht="15.75" x14ac:dyDescent="0.25">
      <c r="A229" s="34"/>
      <c r="B229" s="14" t="s">
        <v>342</v>
      </c>
      <c r="C229" s="15">
        <f>SUM(C230:C233)</f>
        <v>10</v>
      </c>
      <c r="D229" s="41"/>
      <c r="G229" s="28"/>
    </row>
    <row r="230" spans="1:7" x14ac:dyDescent="0.2">
      <c r="A230" s="34" t="s">
        <v>360</v>
      </c>
      <c r="B230" s="7" t="s">
        <v>361</v>
      </c>
      <c r="C230" s="12">
        <v>0</v>
      </c>
      <c r="D230" s="41"/>
    </row>
    <row r="231" spans="1:7" x14ac:dyDescent="0.2">
      <c r="A231" s="34" t="s">
        <v>362</v>
      </c>
      <c r="B231" s="7" t="s">
        <v>150</v>
      </c>
      <c r="C231" s="12">
        <v>0</v>
      </c>
      <c r="D231" s="41"/>
      <c r="G231" s="28"/>
    </row>
    <row r="232" spans="1:7" x14ac:dyDescent="0.2">
      <c r="A232" s="34" t="s">
        <v>348</v>
      </c>
      <c r="B232" s="7" t="s">
        <v>209</v>
      </c>
      <c r="C232" s="12">
        <v>0</v>
      </c>
      <c r="D232" s="41"/>
      <c r="G232" s="28"/>
    </row>
    <row r="233" spans="1:7" x14ac:dyDescent="0.2">
      <c r="A233" s="34" t="s">
        <v>341</v>
      </c>
      <c r="B233" s="7" t="s">
        <v>340</v>
      </c>
      <c r="C233" s="12">
        <v>10</v>
      </c>
      <c r="D233" s="41"/>
      <c r="G233" s="28"/>
    </row>
    <row r="234" spans="1:7" ht="15.75" x14ac:dyDescent="0.25">
      <c r="A234" s="36"/>
      <c r="B234" s="14" t="s">
        <v>228</v>
      </c>
      <c r="C234" s="15">
        <f>SUM(C235:C240)</f>
        <v>20765</v>
      </c>
      <c r="D234" s="29"/>
    </row>
    <row r="235" spans="1:7" x14ac:dyDescent="0.2">
      <c r="A235" s="34" t="s">
        <v>90</v>
      </c>
      <c r="B235" s="7" t="s">
        <v>184</v>
      </c>
      <c r="C235" s="12">
        <v>255</v>
      </c>
      <c r="D235" s="29"/>
    </row>
    <row r="236" spans="1:7" x14ac:dyDescent="0.2">
      <c r="A236" s="34" t="s">
        <v>83</v>
      </c>
      <c r="B236" s="7" t="s">
        <v>192</v>
      </c>
      <c r="C236" s="12">
        <v>10</v>
      </c>
      <c r="D236" s="29"/>
    </row>
    <row r="237" spans="1:7" x14ac:dyDescent="0.2">
      <c r="A237" s="34" t="s">
        <v>84</v>
      </c>
      <c r="B237" s="7" t="s">
        <v>193</v>
      </c>
      <c r="C237" s="12">
        <v>100</v>
      </c>
      <c r="D237" s="29"/>
    </row>
    <row r="238" spans="1:7" x14ac:dyDescent="0.2">
      <c r="A238" s="34" t="s">
        <v>74</v>
      </c>
      <c r="B238" s="7" t="s">
        <v>185</v>
      </c>
      <c r="C238" s="12">
        <v>20000</v>
      </c>
      <c r="D238" s="31" t="s">
        <v>271</v>
      </c>
    </row>
    <row r="239" spans="1:7" x14ac:dyDescent="0.2">
      <c r="A239" s="34" t="s">
        <v>186</v>
      </c>
      <c r="B239" s="7" t="s">
        <v>187</v>
      </c>
      <c r="C239" s="12">
        <v>200</v>
      </c>
      <c r="D239" s="31" t="s">
        <v>271</v>
      </c>
    </row>
    <row r="240" spans="1:7" x14ac:dyDescent="0.2">
      <c r="A240" s="34" t="s">
        <v>299</v>
      </c>
      <c r="B240" s="7" t="s">
        <v>300</v>
      </c>
      <c r="C240" s="12">
        <v>200</v>
      </c>
      <c r="D240" s="32" t="s">
        <v>273</v>
      </c>
    </row>
    <row r="241" spans="1:5" ht="15.75" x14ac:dyDescent="0.25">
      <c r="A241" s="33"/>
      <c r="B241" s="14" t="s">
        <v>249</v>
      </c>
      <c r="C241" s="19">
        <f>C5+C9+C15+C21+C23+C30+C43+C45+C32+C37+C58+C64+C74+C77+C87+C96+C102+C109+C125+C127+C133+C140+C163+C170+C173+C175+C179+C193+C197+C234+C229</f>
        <v>44185</v>
      </c>
      <c r="D241" s="29"/>
    </row>
    <row r="242" spans="1:5" ht="15.75" x14ac:dyDescent="0.25">
      <c r="A242" s="33" t="s">
        <v>133</v>
      </c>
      <c r="B242" s="8" t="s">
        <v>133</v>
      </c>
      <c r="C242" s="7" t="s">
        <v>133</v>
      </c>
      <c r="D242" s="29"/>
    </row>
    <row r="243" spans="1:5" x14ac:dyDescent="0.2">
      <c r="A243" s="33" t="s">
        <v>236</v>
      </c>
      <c r="B243" s="7" t="s">
        <v>238</v>
      </c>
      <c r="C243" s="12">
        <v>1094</v>
      </c>
      <c r="D243" s="29"/>
    </row>
    <row r="244" spans="1:5" x14ac:dyDescent="0.2">
      <c r="A244" s="33"/>
      <c r="B244" s="7" t="s">
        <v>133</v>
      </c>
      <c r="C244" s="7" t="s">
        <v>133</v>
      </c>
      <c r="D244" s="29"/>
    </row>
    <row r="245" spans="1:5" ht="15.75" x14ac:dyDescent="0.25">
      <c r="A245" s="33"/>
      <c r="B245" s="14" t="s">
        <v>248</v>
      </c>
      <c r="C245" s="19">
        <f>SUM(C243:C244)</f>
        <v>1094</v>
      </c>
      <c r="D245" s="29"/>
    </row>
    <row r="246" spans="1:5" x14ac:dyDescent="0.2">
      <c r="A246" s="33" t="s">
        <v>133</v>
      </c>
      <c r="B246" s="7" t="s">
        <v>133</v>
      </c>
      <c r="C246" s="12"/>
      <c r="D246" s="29"/>
    </row>
    <row r="247" spans="1:5" ht="15.75" x14ac:dyDescent="0.25">
      <c r="A247" s="34"/>
      <c r="B247" s="14" t="s">
        <v>250</v>
      </c>
      <c r="C247" s="19">
        <f>C241+C245</f>
        <v>45279</v>
      </c>
      <c r="D247" s="29"/>
    </row>
    <row r="248" spans="1:5" ht="15.75" x14ac:dyDescent="0.25">
      <c r="B248" s="37"/>
      <c r="C248" s="38"/>
      <c r="D248"/>
    </row>
    <row r="249" spans="1:5" x14ac:dyDescent="0.2">
      <c r="A249" t="s">
        <v>133</v>
      </c>
      <c r="B249" s="39"/>
      <c r="C249" s="38"/>
    </row>
    <row r="250" spans="1:5" ht="15.75" x14ac:dyDescent="0.25">
      <c r="A250" t="s">
        <v>133</v>
      </c>
      <c r="B250" s="14" t="s">
        <v>288</v>
      </c>
      <c r="C250" s="15">
        <f>'Příjmy 2024'!C82-C247</f>
        <v>0</v>
      </c>
    </row>
    <row r="251" spans="1:5" x14ac:dyDescent="0.2">
      <c r="C251"/>
      <c r="D251" s="17"/>
      <c r="E251" s="4" t="s">
        <v>133</v>
      </c>
    </row>
    <row r="252" spans="1:5" x14ac:dyDescent="0.2">
      <c r="B252" s="6"/>
      <c r="C252"/>
      <c r="D252" s="17"/>
    </row>
    <row r="253" spans="1:5" x14ac:dyDescent="0.2">
      <c r="C253"/>
      <c r="D253" s="17"/>
    </row>
    <row r="254" spans="1:5" x14ac:dyDescent="0.2">
      <c r="C254"/>
      <c r="D254"/>
    </row>
    <row r="255" spans="1:5" x14ac:dyDescent="0.2">
      <c r="C255"/>
      <c r="D255" t="s">
        <v>133</v>
      </c>
    </row>
    <row r="256" spans="1:5" ht="15.75" x14ac:dyDescent="0.25">
      <c r="A256" s="5"/>
      <c r="C256"/>
    </row>
    <row r="257" spans="3:4" x14ac:dyDescent="0.2">
      <c r="C257"/>
      <c r="D257"/>
    </row>
    <row r="258" spans="3:4" x14ac:dyDescent="0.2">
      <c r="C258"/>
      <c r="D258"/>
    </row>
    <row r="259" spans="3:4" x14ac:dyDescent="0.2">
      <c r="C259"/>
    </row>
    <row r="260" spans="3:4" x14ac:dyDescent="0.2">
      <c r="C260"/>
    </row>
    <row r="261" spans="3:4" x14ac:dyDescent="0.2">
      <c r="C261"/>
    </row>
    <row r="262" spans="3:4" x14ac:dyDescent="0.2">
      <c r="C262"/>
      <c r="D262" s="17" t="s">
        <v>133</v>
      </c>
    </row>
  </sheetData>
  <mergeCells count="3">
    <mergeCell ref="B2:B4"/>
    <mergeCell ref="C2:C4"/>
    <mergeCell ref="A2:A4"/>
  </mergeCells>
  <phoneticPr fontId="0" type="noConversion"/>
  <pageMargins left="0.7" right="0.7" top="0.75" bottom="0.75" header="0.3" footer="0.3"/>
  <pageSetup paperSize="9" scale="71" fitToHeight="0" orientation="portrait" r:id="rId1"/>
  <headerFooter alignWithMargins="0"/>
  <rowBreaks count="3" manualBreakCount="3">
    <brk id="64" max="5" man="1"/>
    <brk id="133" max="5" man="1"/>
    <brk id="19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tabSelected="1" zoomScaleNormal="100" zoomScaleSheetLayoutView="100" workbookViewId="0">
      <pane ySplit="4" topLeftCell="A5" activePane="bottomLeft" state="frozen"/>
      <selection pane="bottomLeft" activeCell="C5" sqref="C5"/>
    </sheetView>
  </sheetViews>
  <sheetFormatPr defaultColWidth="40" defaultRowHeight="11.25" x14ac:dyDescent="0.2"/>
  <cols>
    <col min="1" max="1" width="13.5703125" style="1" customWidth="1"/>
    <col min="2" max="2" width="48.7109375" style="1" customWidth="1"/>
    <col min="3" max="3" width="14.5703125" style="1" customWidth="1"/>
    <col min="4" max="4" width="17.5703125" style="1" customWidth="1"/>
    <col min="5" max="5" width="10.85546875" style="1" customWidth="1"/>
    <col min="6" max="6" width="24.85546875" style="1" bestFit="1" customWidth="1"/>
    <col min="7" max="7" width="5" style="1" bestFit="1" customWidth="1"/>
    <col min="8" max="8" width="14.5703125" style="1" customWidth="1"/>
    <col min="9" max="9" width="20.5703125" style="1" customWidth="1"/>
    <col min="10" max="10" width="19.140625" style="1" customWidth="1"/>
    <col min="11" max="16384" width="40" style="1"/>
  </cols>
  <sheetData>
    <row r="1" spans="1:5" x14ac:dyDescent="0.2">
      <c r="D1" s="22" t="s">
        <v>133</v>
      </c>
    </row>
    <row r="2" spans="1:5" ht="15.75" customHeight="1" x14ac:dyDescent="0.2">
      <c r="A2" s="54" t="s">
        <v>133</v>
      </c>
      <c r="B2" s="48" t="s">
        <v>432</v>
      </c>
      <c r="C2" s="51" t="s">
        <v>434</v>
      </c>
      <c r="E2" s="23"/>
    </row>
    <row r="3" spans="1:5" ht="15.75" customHeight="1" x14ac:dyDescent="0.2">
      <c r="A3" s="55"/>
      <c r="B3" s="49"/>
      <c r="C3" s="52"/>
    </row>
    <row r="4" spans="1:5" ht="15.75" customHeight="1" x14ac:dyDescent="0.2">
      <c r="A4" s="56"/>
      <c r="B4" s="50"/>
      <c r="C4" s="53"/>
    </row>
    <row r="5" spans="1:5" ht="15.75" x14ac:dyDescent="0.25">
      <c r="A5" s="7"/>
      <c r="B5" s="14" t="s">
        <v>134</v>
      </c>
      <c r="C5" s="15">
        <f>SUM(C6:C18)</f>
        <v>20200</v>
      </c>
      <c r="D5"/>
    </row>
    <row r="6" spans="1:5" ht="15" x14ac:dyDescent="0.2">
      <c r="A6" s="7" t="s">
        <v>4</v>
      </c>
      <c r="B6" s="7" t="s">
        <v>308</v>
      </c>
      <c r="C6" s="26">
        <v>3000</v>
      </c>
      <c r="D6"/>
    </row>
    <row r="7" spans="1:5" ht="15" x14ac:dyDescent="0.2">
      <c r="A7" s="7" t="s">
        <v>5</v>
      </c>
      <c r="B7" s="7" t="s">
        <v>309</v>
      </c>
      <c r="C7" s="26">
        <v>195</v>
      </c>
      <c r="D7"/>
    </row>
    <row r="8" spans="1:5" ht="15" x14ac:dyDescent="0.2">
      <c r="A8" s="7" t="s">
        <v>49</v>
      </c>
      <c r="B8" s="7" t="s">
        <v>310</v>
      </c>
      <c r="C8" s="26">
        <v>500</v>
      </c>
      <c r="D8"/>
    </row>
    <row r="9" spans="1:5" ht="15" x14ac:dyDescent="0.2">
      <c r="A9" s="7" t="s">
        <v>6</v>
      </c>
      <c r="B9" s="7" t="s">
        <v>132</v>
      </c>
      <c r="C9" s="26">
        <v>4370</v>
      </c>
      <c r="D9" s="11"/>
    </row>
    <row r="10" spans="1:5" ht="15" x14ac:dyDescent="0.2">
      <c r="A10" s="7" t="s">
        <v>50</v>
      </c>
      <c r="B10" s="7" t="s">
        <v>311</v>
      </c>
      <c r="C10" s="26">
        <v>200</v>
      </c>
      <c r="D10"/>
    </row>
    <row r="11" spans="1:5" ht="15" x14ac:dyDescent="0.2">
      <c r="A11" s="7" t="s">
        <v>35</v>
      </c>
      <c r="B11" s="7" t="s">
        <v>253</v>
      </c>
      <c r="C11" s="26">
        <v>8650</v>
      </c>
      <c r="D11" s="11"/>
    </row>
    <row r="12" spans="1:5" ht="15" x14ac:dyDescent="0.2">
      <c r="A12" s="7" t="s">
        <v>7</v>
      </c>
      <c r="B12" s="7" t="s">
        <v>1</v>
      </c>
      <c r="C12" s="26">
        <v>35</v>
      </c>
      <c r="D12" s="11"/>
    </row>
    <row r="13" spans="1:5" ht="15" x14ac:dyDescent="0.2">
      <c r="A13" s="7" t="s">
        <v>225</v>
      </c>
      <c r="B13" s="7" t="s">
        <v>226</v>
      </c>
      <c r="C13" s="26">
        <v>10</v>
      </c>
      <c r="D13" s="11"/>
    </row>
    <row r="14" spans="1:5" ht="15" x14ac:dyDescent="0.2">
      <c r="A14" s="7" t="s">
        <v>332</v>
      </c>
      <c r="B14" s="7" t="s">
        <v>333</v>
      </c>
      <c r="C14" s="26">
        <v>750</v>
      </c>
      <c r="D14" s="11"/>
    </row>
    <row r="15" spans="1:5" ht="15" x14ac:dyDescent="0.2">
      <c r="A15" s="7" t="s">
        <v>51</v>
      </c>
      <c r="B15" s="7" t="s">
        <v>312</v>
      </c>
      <c r="C15" s="12">
        <v>0</v>
      </c>
      <c r="D15" s="11"/>
      <c r="E15" s="24" t="s">
        <v>133</v>
      </c>
    </row>
    <row r="16" spans="1:5" ht="15" x14ac:dyDescent="0.2">
      <c r="A16" s="7" t="s">
        <v>46</v>
      </c>
      <c r="B16" s="7" t="s">
        <v>0</v>
      </c>
      <c r="C16" s="26">
        <v>10</v>
      </c>
      <c r="D16" s="11"/>
      <c r="E16" s="24" t="s">
        <v>133</v>
      </c>
    </row>
    <row r="17" spans="1:9" ht="15" x14ac:dyDescent="0.2">
      <c r="A17" s="7" t="s">
        <v>108</v>
      </c>
      <c r="B17" s="7" t="s">
        <v>109</v>
      </c>
      <c r="C17" s="26">
        <v>180</v>
      </c>
      <c r="D17" s="11"/>
      <c r="E17" s="24" t="s">
        <v>133</v>
      </c>
    </row>
    <row r="18" spans="1:9" ht="15" x14ac:dyDescent="0.2">
      <c r="A18" s="7" t="s">
        <v>8</v>
      </c>
      <c r="B18" s="7" t="s">
        <v>2</v>
      </c>
      <c r="C18" s="26">
        <v>2300</v>
      </c>
      <c r="D18" s="11"/>
      <c r="E18" s="24" t="s">
        <v>133</v>
      </c>
    </row>
    <row r="19" spans="1:9" ht="15.75" x14ac:dyDescent="0.25">
      <c r="A19" s="7"/>
      <c r="B19" s="14" t="s">
        <v>255</v>
      </c>
      <c r="C19" s="15">
        <f>SUM(C20:C24)</f>
        <v>790</v>
      </c>
      <c r="D19" s="21"/>
      <c r="E19" s="21"/>
    </row>
    <row r="20" spans="1:9" ht="15" x14ac:dyDescent="0.2">
      <c r="A20" s="7" t="s">
        <v>282</v>
      </c>
      <c r="B20" s="7" t="s">
        <v>283</v>
      </c>
      <c r="C20" s="12">
        <v>30</v>
      </c>
      <c r="D20"/>
    </row>
    <row r="21" spans="1:9" ht="15" x14ac:dyDescent="0.2">
      <c r="A21" s="7" t="s">
        <v>9</v>
      </c>
      <c r="B21" s="7" t="s">
        <v>254</v>
      </c>
      <c r="C21" s="26">
        <v>210</v>
      </c>
      <c r="D21"/>
      <c r="E21" s="1" t="s">
        <v>133</v>
      </c>
    </row>
    <row r="22" spans="1:9" ht="14.25" customHeight="1" x14ac:dyDescent="0.2">
      <c r="A22" s="7" t="s">
        <v>284</v>
      </c>
      <c r="B22" s="7" t="s">
        <v>285</v>
      </c>
      <c r="C22" s="12">
        <v>0</v>
      </c>
      <c r="D22"/>
      <c r="I22" s="42"/>
    </row>
    <row r="23" spans="1:9" ht="14.25" customHeight="1" x14ac:dyDescent="0.2">
      <c r="A23" s="7" t="s">
        <v>75</v>
      </c>
      <c r="B23" s="7" t="s">
        <v>136</v>
      </c>
      <c r="C23" s="12">
        <v>550</v>
      </c>
      <c r="D23"/>
    </row>
    <row r="24" spans="1:9" ht="15" x14ac:dyDescent="0.2">
      <c r="A24" s="7" t="s">
        <v>392</v>
      </c>
      <c r="B24" s="7" t="s">
        <v>393</v>
      </c>
      <c r="C24" s="26">
        <v>0</v>
      </c>
      <c r="D24"/>
      <c r="I24" s="42"/>
    </row>
    <row r="25" spans="1:9" ht="15.75" x14ac:dyDescent="0.25">
      <c r="A25" s="7"/>
      <c r="B25" s="14" t="s">
        <v>135</v>
      </c>
      <c r="C25" s="15">
        <f>SUM(C26:C27)</f>
        <v>90</v>
      </c>
      <c r="D25"/>
      <c r="G25" s="1" t="s">
        <v>133</v>
      </c>
    </row>
    <row r="26" spans="1:9" ht="15" x14ac:dyDescent="0.2">
      <c r="A26" s="7" t="s">
        <v>62</v>
      </c>
      <c r="B26" s="7" t="s">
        <v>313</v>
      </c>
      <c r="C26" s="12">
        <v>90</v>
      </c>
      <c r="D26"/>
    </row>
    <row r="27" spans="1:9" ht="15" x14ac:dyDescent="0.2">
      <c r="A27" s="7" t="s">
        <v>92</v>
      </c>
      <c r="B27" s="7" t="s">
        <v>314</v>
      </c>
      <c r="C27" s="12">
        <v>0</v>
      </c>
      <c r="D27"/>
    </row>
    <row r="28" spans="1:9" ht="15.75" x14ac:dyDescent="0.25">
      <c r="A28" s="7"/>
      <c r="B28" s="14" t="s">
        <v>239</v>
      </c>
      <c r="C28" s="15">
        <f>SUM(C29:C30)</f>
        <v>370</v>
      </c>
      <c r="D28"/>
    </row>
    <row r="29" spans="1:9" ht="15" x14ac:dyDescent="0.2">
      <c r="A29" s="7" t="s">
        <v>10</v>
      </c>
      <c r="B29" s="7" t="s">
        <v>315</v>
      </c>
      <c r="C29" s="12">
        <v>370</v>
      </c>
      <c r="D29"/>
    </row>
    <row r="30" spans="1:9" ht="15" x14ac:dyDescent="0.2">
      <c r="A30" s="7" t="s">
        <v>382</v>
      </c>
      <c r="B30" s="7" t="s">
        <v>353</v>
      </c>
      <c r="C30" s="12">
        <v>0</v>
      </c>
      <c r="D30"/>
    </row>
    <row r="31" spans="1:9" ht="15.75" x14ac:dyDescent="0.25">
      <c r="A31" s="7"/>
      <c r="B31" s="14" t="s">
        <v>244</v>
      </c>
      <c r="C31" s="15">
        <f>SUM(C32:C34)</f>
        <v>545</v>
      </c>
      <c r="D31"/>
    </row>
    <row r="32" spans="1:9" ht="15" x14ac:dyDescent="0.2">
      <c r="A32" s="7" t="s">
        <v>221</v>
      </c>
      <c r="B32" s="7" t="s">
        <v>222</v>
      </c>
      <c r="C32" s="12">
        <v>30</v>
      </c>
      <c r="D32"/>
    </row>
    <row r="33" spans="1:4" ht="15" x14ac:dyDescent="0.2">
      <c r="A33" s="7" t="s">
        <v>94</v>
      </c>
      <c r="B33" s="7" t="s">
        <v>316</v>
      </c>
      <c r="C33" s="12">
        <v>515</v>
      </c>
      <c r="D33"/>
    </row>
    <row r="34" spans="1:4" ht="15" x14ac:dyDescent="0.2">
      <c r="A34" s="7" t="s">
        <v>372</v>
      </c>
      <c r="B34" s="7" t="s">
        <v>373</v>
      </c>
      <c r="C34" s="12">
        <v>0</v>
      </c>
      <c r="D34"/>
    </row>
    <row r="35" spans="1:4" ht="15.75" x14ac:dyDescent="0.25">
      <c r="A35" s="16"/>
      <c r="B35" s="14" t="s">
        <v>354</v>
      </c>
      <c r="C35" s="15">
        <f>SUM(C36)</f>
        <v>0</v>
      </c>
      <c r="D35"/>
    </row>
    <row r="36" spans="1:4" ht="15" x14ac:dyDescent="0.2">
      <c r="A36" s="7" t="s">
        <v>375</v>
      </c>
      <c r="B36" s="7" t="s">
        <v>353</v>
      </c>
      <c r="C36" s="12">
        <v>0</v>
      </c>
      <c r="D36" s="17"/>
    </row>
    <row r="37" spans="1:4" ht="15.75" x14ac:dyDescent="0.25">
      <c r="A37" s="3"/>
      <c r="B37" s="14" t="s">
        <v>240</v>
      </c>
      <c r="C37" s="15">
        <f>SUM(C38)</f>
        <v>0</v>
      </c>
      <c r="D37"/>
    </row>
    <row r="38" spans="1:4" ht="15" x14ac:dyDescent="0.2">
      <c r="A38" s="3" t="s">
        <v>336</v>
      </c>
      <c r="B38" s="7" t="s">
        <v>337</v>
      </c>
      <c r="C38" s="12">
        <v>0</v>
      </c>
      <c r="D38" s="17"/>
    </row>
    <row r="39" spans="1:4" ht="15.75" x14ac:dyDescent="0.25">
      <c r="A39" s="7" t="s">
        <v>133</v>
      </c>
      <c r="B39" s="14" t="s">
        <v>256</v>
      </c>
      <c r="C39" s="15">
        <f>SUM(C40:C42)</f>
        <v>107</v>
      </c>
      <c r="D39"/>
    </row>
    <row r="40" spans="1:4" ht="15" x14ac:dyDescent="0.2">
      <c r="A40" s="7" t="s">
        <v>88</v>
      </c>
      <c r="B40" s="7" t="s">
        <v>317</v>
      </c>
      <c r="C40" s="12">
        <v>2</v>
      </c>
      <c r="D40"/>
    </row>
    <row r="41" spans="1:4" ht="15" x14ac:dyDescent="0.2">
      <c r="A41" s="7" t="s">
        <v>112</v>
      </c>
      <c r="B41" s="7" t="s">
        <v>318</v>
      </c>
      <c r="C41" s="12">
        <v>70</v>
      </c>
      <c r="D41"/>
    </row>
    <row r="42" spans="1:4" ht="15" x14ac:dyDescent="0.2">
      <c r="A42" s="7" t="s">
        <v>89</v>
      </c>
      <c r="B42" s="7" t="s">
        <v>319</v>
      </c>
      <c r="C42" s="12">
        <v>35</v>
      </c>
      <c r="D42"/>
    </row>
    <row r="43" spans="1:4" ht="15.75" x14ac:dyDescent="0.25">
      <c r="A43" s="7" t="s">
        <v>133</v>
      </c>
      <c r="B43" s="14" t="s">
        <v>137</v>
      </c>
      <c r="C43" s="15">
        <f>SUM(C44:C45)</f>
        <v>110</v>
      </c>
      <c r="D43"/>
    </row>
    <row r="44" spans="1:4" ht="15" x14ac:dyDescent="0.2">
      <c r="A44" s="7" t="s">
        <v>76</v>
      </c>
      <c r="B44" s="7" t="s">
        <v>320</v>
      </c>
      <c r="C44" s="12">
        <v>110</v>
      </c>
      <c r="D44"/>
    </row>
    <row r="45" spans="1:4" ht="15" x14ac:dyDescent="0.2">
      <c r="A45" s="7" t="s">
        <v>383</v>
      </c>
      <c r="B45" s="7" t="s">
        <v>384</v>
      </c>
      <c r="C45" s="12">
        <v>0</v>
      </c>
      <c r="D45"/>
    </row>
    <row r="46" spans="1:4" ht="15.75" x14ac:dyDescent="0.25">
      <c r="A46" s="7" t="s">
        <v>133</v>
      </c>
      <c r="B46" s="14" t="s">
        <v>138</v>
      </c>
      <c r="C46" s="15">
        <f>SUM(C47)</f>
        <v>182</v>
      </c>
      <c r="D46"/>
    </row>
    <row r="47" spans="1:4" ht="15" x14ac:dyDescent="0.2">
      <c r="A47" s="7" t="s">
        <v>93</v>
      </c>
      <c r="B47" s="7" t="s">
        <v>320</v>
      </c>
      <c r="C47" s="12">
        <v>182</v>
      </c>
      <c r="D47"/>
    </row>
    <row r="48" spans="1:4" ht="15.75" x14ac:dyDescent="0.25">
      <c r="A48" s="3"/>
      <c r="B48" s="14" t="s">
        <v>147</v>
      </c>
      <c r="C48" s="15">
        <f>SUM(C49)</f>
        <v>0</v>
      </c>
      <c r="D48"/>
    </row>
    <row r="49" spans="1:11" ht="15" x14ac:dyDescent="0.2">
      <c r="A49" s="3" t="s">
        <v>280</v>
      </c>
      <c r="B49" s="7" t="s">
        <v>281</v>
      </c>
      <c r="C49" s="12">
        <v>0</v>
      </c>
      <c r="D49"/>
    </row>
    <row r="50" spans="1:11" ht="15.75" x14ac:dyDescent="0.25">
      <c r="A50" s="7" t="s">
        <v>133</v>
      </c>
      <c r="B50" s="14" t="s">
        <v>3</v>
      </c>
      <c r="C50" s="15">
        <f>SUM(C51)</f>
        <v>700</v>
      </c>
      <c r="D50"/>
    </row>
    <row r="51" spans="1:11" ht="15" x14ac:dyDescent="0.2">
      <c r="A51" s="7" t="s">
        <v>11</v>
      </c>
      <c r="B51" s="7" t="s">
        <v>321</v>
      </c>
      <c r="C51" s="12">
        <v>700</v>
      </c>
      <c r="D51"/>
    </row>
    <row r="52" spans="1:11" ht="15.75" x14ac:dyDescent="0.25">
      <c r="A52" s="7" t="s">
        <v>133</v>
      </c>
      <c r="B52" s="14" t="s">
        <v>243</v>
      </c>
      <c r="C52" s="15">
        <f>SUM(C53:C55)</f>
        <v>284</v>
      </c>
      <c r="D52"/>
    </row>
    <row r="53" spans="1:11" ht="15" x14ac:dyDescent="0.2">
      <c r="A53" s="7" t="s">
        <v>106</v>
      </c>
      <c r="B53" s="7" t="s">
        <v>139</v>
      </c>
      <c r="C53" s="12">
        <v>80</v>
      </c>
      <c r="D53"/>
    </row>
    <row r="54" spans="1:11" ht="15" x14ac:dyDescent="0.2">
      <c r="A54" s="7" t="s">
        <v>415</v>
      </c>
      <c r="B54" s="7" t="s">
        <v>416</v>
      </c>
      <c r="C54" s="12">
        <v>204</v>
      </c>
      <c r="D54"/>
    </row>
    <row r="55" spans="1:11" ht="15.75" customHeight="1" x14ac:dyDescent="0.2">
      <c r="A55" s="7" t="s">
        <v>286</v>
      </c>
      <c r="B55" s="7" t="s">
        <v>287</v>
      </c>
      <c r="C55" s="12">
        <v>0</v>
      </c>
      <c r="D55"/>
    </row>
    <row r="56" spans="1:11" ht="15.75" x14ac:dyDescent="0.25">
      <c r="A56" s="9" t="s">
        <v>133</v>
      </c>
      <c r="B56" s="14" t="s">
        <v>257</v>
      </c>
      <c r="C56" s="15">
        <f>SUM(C57:C59)</f>
        <v>262</v>
      </c>
      <c r="D56"/>
    </row>
    <row r="57" spans="1:11" ht="15" x14ac:dyDescent="0.2">
      <c r="A57" s="9" t="s">
        <v>36</v>
      </c>
      <c r="B57" s="7" t="s">
        <v>322</v>
      </c>
      <c r="C57" s="12">
        <v>2</v>
      </c>
      <c r="D57"/>
      <c r="G57" s="2"/>
      <c r="K57" s="2"/>
    </row>
    <row r="58" spans="1:11" ht="15" x14ac:dyDescent="0.2">
      <c r="A58" s="9" t="s">
        <v>80</v>
      </c>
      <c r="B58" s="7" t="s">
        <v>323</v>
      </c>
      <c r="C58" s="12">
        <v>80</v>
      </c>
      <c r="D58"/>
    </row>
    <row r="59" spans="1:11" ht="15" x14ac:dyDescent="0.2">
      <c r="A59" s="9" t="s">
        <v>81</v>
      </c>
      <c r="B59" s="7" t="s">
        <v>324</v>
      </c>
      <c r="C59" s="12">
        <v>180</v>
      </c>
      <c r="D59"/>
      <c r="J59" s="2"/>
    </row>
    <row r="60" spans="1:11" ht="15.75" x14ac:dyDescent="0.25">
      <c r="A60" s="3"/>
      <c r="B60" s="14" t="s">
        <v>275</v>
      </c>
      <c r="C60" s="15">
        <f>SUM(C61:C62)</f>
        <v>0</v>
      </c>
      <c r="D60"/>
      <c r="H60" s="2"/>
      <c r="I60" s="2"/>
    </row>
    <row r="61" spans="1:11" ht="15" x14ac:dyDescent="0.2">
      <c r="A61" s="3" t="s">
        <v>427</v>
      </c>
      <c r="B61" s="7" t="s">
        <v>325</v>
      </c>
      <c r="C61" s="12">
        <v>0</v>
      </c>
      <c r="D61"/>
    </row>
    <row r="62" spans="1:11" ht="15" x14ac:dyDescent="0.2">
      <c r="A62" s="3" t="s">
        <v>334</v>
      </c>
      <c r="B62" s="7" t="s">
        <v>344</v>
      </c>
      <c r="C62" s="18">
        <v>0</v>
      </c>
      <c r="D62"/>
    </row>
    <row r="63" spans="1:11" ht="15.75" x14ac:dyDescent="0.25">
      <c r="A63" s="7" t="s">
        <v>133</v>
      </c>
      <c r="B63" s="14" t="s">
        <v>140</v>
      </c>
      <c r="C63" s="15">
        <f>SUM(C64:C68)</f>
        <v>6</v>
      </c>
      <c r="D63"/>
    </row>
    <row r="64" spans="1:11" ht="15" x14ac:dyDescent="0.2">
      <c r="A64" s="9" t="s">
        <v>63</v>
      </c>
      <c r="B64" s="7" t="s">
        <v>325</v>
      </c>
      <c r="C64" s="12">
        <v>1</v>
      </c>
      <c r="D64"/>
    </row>
    <row r="65" spans="1:7" ht="15" x14ac:dyDescent="0.2">
      <c r="A65" s="9" t="s">
        <v>72</v>
      </c>
      <c r="B65" s="7" t="s">
        <v>326</v>
      </c>
      <c r="C65" s="12">
        <v>5</v>
      </c>
      <c r="D65"/>
    </row>
    <row r="66" spans="1:7" ht="15" x14ac:dyDescent="0.2">
      <c r="A66" s="9" t="s">
        <v>398</v>
      </c>
      <c r="B66" s="7" t="s">
        <v>399</v>
      </c>
      <c r="C66" s="12">
        <v>0</v>
      </c>
      <c r="D66"/>
    </row>
    <row r="67" spans="1:7" ht="15" x14ac:dyDescent="0.2">
      <c r="A67" s="9" t="s">
        <v>402</v>
      </c>
      <c r="B67" s="7" t="s">
        <v>403</v>
      </c>
      <c r="C67" s="12">
        <v>0</v>
      </c>
      <c r="D67"/>
    </row>
    <row r="68" spans="1:7" ht="15" x14ac:dyDescent="0.2">
      <c r="A68" s="9" t="s">
        <v>376</v>
      </c>
      <c r="B68" s="7" t="s">
        <v>353</v>
      </c>
      <c r="C68" s="12">
        <v>0</v>
      </c>
      <c r="D68"/>
    </row>
    <row r="69" spans="1:7" ht="15.75" x14ac:dyDescent="0.25">
      <c r="A69" s="3"/>
      <c r="B69" s="14" t="s">
        <v>342</v>
      </c>
      <c r="C69" s="15">
        <f>SUM(C70)</f>
        <v>0</v>
      </c>
      <c r="D69"/>
    </row>
    <row r="70" spans="1:7" ht="15" x14ac:dyDescent="0.2">
      <c r="A70" s="3" t="s">
        <v>343</v>
      </c>
      <c r="B70" s="7" t="s">
        <v>349</v>
      </c>
      <c r="C70" s="12">
        <v>0</v>
      </c>
      <c r="D70"/>
    </row>
    <row r="71" spans="1:7" ht="15.75" x14ac:dyDescent="0.25">
      <c r="A71" s="7"/>
      <c r="B71" s="14" t="s">
        <v>141</v>
      </c>
      <c r="C71" s="15">
        <f>SUM(C72:C74)</f>
        <v>20600</v>
      </c>
      <c r="D71"/>
    </row>
    <row r="72" spans="1:7" ht="15" x14ac:dyDescent="0.2">
      <c r="A72" s="7" t="s">
        <v>107</v>
      </c>
      <c r="B72" s="7" t="s">
        <v>142</v>
      </c>
      <c r="C72" s="12">
        <v>400</v>
      </c>
      <c r="D72"/>
    </row>
    <row r="73" spans="1:7" ht="15" x14ac:dyDescent="0.2">
      <c r="A73" s="7" t="s">
        <v>113</v>
      </c>
      <c r="B73" s="7" t="s">
        <v>143</v>
      </c>
      <c r="C73" s="12">
        <v>20000</v>
      </c>
      <c r="D73" s="45" t="s">
        <v>258</v>
      </c>
    </row>
    <row r="74" spans="1:7" ht="15" x14ac:dyDescent="0.2">
      <c r="A74" s="7" t="s">
        <v>144</v>
      </c>
      <c r="B74" s="7" t="s">
        <v>114</v>
      </c>
      <c r="C74" s="12">
        <v>200</v>
      </c>
      <c r="D74" s="45" t="s">
        <v>258</v>
      </c>
    </row>
    <row r="75" spans="1:7" ht="15.75" x14ac:dyDescent="0.25">
      <c r="A75" s="7"/>
      <c r="B75" s="14" t="s">
        <v>251</v>
      </c>
      <c r="C75" s="19">
        <f>C5+C19+C25+C28+C31+C35+C37+C39+C43+C46+C48+C50+C52+C56+C60+C63+C71+C69</f>
        <v>44246</v>
      </c>
      <c r="D75" s="46" t="s">
        <v>133</v>
      </c>
    </row>
    <row r="76" spans="1:7" ht="15.75" x14ac:dyDescent="0.25">
      <c r="A76" s="7" t="s">
        <v>133</v>
      </c>
      <c r="B76" s="8" t="s">
        <v>133</v>
      </c>
      <c r="C76" s="12"/>
      <c r="D76" s="47"/>
      <c r="G76" s="29"/>
    </row>
    <row r="77" spans="1:7" ht="15" x14ac:dyDescent="0.2">
      <c r="A77" s="7" t="s">
        <v>234</v>
      </c>
      <c r="B77" s="4" t="s">
        <v>235</v>
      </c>
      <c r="C77" s="12">
        <v>1033</v>
      </c>
      <c r="D77" s="45" t="s">
        <v>381</v>
      </c>
      <c r="G77" s="29"/>
    </row>
    <row r="78" spans="1:7" ht="15" x14ac:dyDescent="0.2">
      <c r="A78" s="7" t="s">
        <v>297</v>
      </c>
      <c r="B78" s="7" t="s">
        <v>298</v>
      </c>
      <c r="C78" s="12"/>
      <c r="D78"/>
      <c r="G78" s="29"/>
    </row>
    <row r="79" spans="1:7" ht="18" x14ac:dyDescent="0.25">
      <c r="A79" s="7"/>
      <c r="B79" s="7"/>
      <c r="C79" s="12"/>
      <c r="D79"/>
      <c r="E79" s="13"/>
      <c r="G79" s="29"/>
    </row>
    <row r="80" spans="1:7" ht="15.75" x14ac:dyDescent="0.25">
      <c r="A80" s="7"/>
      <c r="B80" s="8" t="s">
        <v>248</v>
      </c>
      <c r="C80" s="20">
        <f>SUM(C77:C79)</f>
        <v>1033</v>
      </c>
      <c r="D80"/>
      <c r="G80" s="29"/>
    </row>
    <row r="81" spans="1:7" ht="15.75" x14ac:dyDescent="0.25">
      <c r="A81" s="7"/>
      <c r="B81" s="8"/>
      <c r="C81" s="12"/>
      <c r="D81"/>
      <c r="G81" s="29"/>
    </row>
    <row r="82" spans="1:7" ht="15.75" x14ac:dyDescent="0.25">
      <c r="A82" s="8"/>
      <c r="B82" s="14" t="s">
        <v>252</v>
      </c>
      <c r="C82" s="19">
        <f>C75+C80</f>
        <v>45279</v>
      </c>
      <c r="D82" s="10" t="s">
        <v>133</v>
      </c>
      <c r="E82" s="2"/>
      <c r="G82" s="29"/>
    </row>
    <row r="83" spans="1:7" ht="15" x14ac:dyDescent="0.2">
      <c r="C83" s="4"/>
      <c r="D83"/>
      <c r="F83" s="2"/>
      <c r="G83" s="29"/>
    </row>
    <row r="84" spans="1:7" ht="15.75" x14ac:dyDescent="0.25">
      <c r="B84" s="14" t="s">
        <v>288</v>
      </c>
      <c r="C84" s="15">
        <f>C82-'Výdaje 2024'!C247</f>
        <v>0</v>
      </c>
      <c r="D84"/>
      <c r="G84" s="29"/>
    </row>
    <row r="85" spans="1:7" ht="15" x14ac:dyDescent="0.2">
      <c r="C85"/>
      <c r="D85"/>
      <c r="G85" s="29"/>
    </row>
    <row r="86" spans="1:7" ht="15" x14ac:dyDescent="0.2">
      <c r="C86"/>
      <c r="D86"/>
      <c r="G86" s="29"/>
    </row>
    <row r="87" spans="1:7" ht="15" x14ac:dyDescent="0.2">
      <c r="D87"/>
      <c r="G87" s="29"/>
    </row>
    <row r="88" spans="1:7" ht="15" x14ac:dyDescent="0.2">
      <c r="D88"/>
      <c r="G88" s="29"/>
    </row>
    <row r="89" spans="1:7" ht="15" x14ac:dyDescent="0.2">
      <c r="D89"/>
      <c r="G89" s="29"/>
    </row>
    <row r="90" spans="1:7" ht="15" x14ac:dyDescent="0.2">
      <c r="D90"/>
      <c r="G90" s="29"/>
    </row>
    <row r="91" spans="1:7" ht="15" x14ac:dyDescent="0.2">
      <c r="D91"/>
      <c r="G91" s="29"/>
    </row>
    <row r="92" spans="1:7" ht="15" x14ac:dyDescent="0.2">
      <c r="D92"/>
      <c r="G92" s="29"/>
    </row>
    <row r="93" spans="1:7" ht="15" x14ac:dyDescent="0.2">
      <c r="D93"/>
      <c r="G93" s="29"/>
    </row>
    <row r="94" spans="1:7" ht="15" x14ac:dyDescent="0.2">
      <c r="D94"/>
      <c r="G94" s="29"/>
    </row>
    <row r="95" spans="1:7" ht="15" x14ac:dyDescent="0.2">
      <c r="D95"/>
      <c r="G95" s="29"/>
    </row>
    <row r="96" spans="1:7" ht="15" x14ac:dyDescent="0.2">
      <c r="D96"/>
      <c r="G96" s="29"/>
    </row>
    <row r="97" spans="4:7" ht="15" x14ac:dyDescent="0.2">
      <c r="D97"/>
      <c r="G97" s="29"/>
    </row>
    <row r="98" spans="4:7" ht="15" x14ac:dyDescent="0.2">
      <c r="D98"/>
      <c r="G98" s="29"/>
    </row>
    <row r="99" spans="4:7" ht="15" x14ac:dyDescent="0.2">
      <c r="D99"/>
      <c r="G99" s="29"/>
    </row>
    <row r="100" spans="4:7" ht="15" x14ac:dyDescent="0.2">
      <c r="D100"/>
      <c r="G100" s="29"/>
    </row>
    <row r="101" spans="4:7" ht="15" x14ac:dyDescent="0.2">
      <c r="D101"/>
      <c r="G101" s="29"/>
    </row>
    <row r="102" spans="4:7" ht="15" x14ac:dyDescent="0.2">
      <c r="D102"/>
      <c r="G102" s="29"/>
    </row>
    <row r="103" spans="4:7" ht="15" x14ac:dyDescent="0.2">
      <c r="G103" s="29"/>
    </row>
    <row r="104" spans="4:7" ht="15" x14ac:dyDescent="0.2">
      <c r="G104" s="29"/>
    </row>
    <row r="105" spans="4:7" ht="15" x14ac:dyDescent="0.2">
      <c r="G105" s="29"/>
    </row>
    <row r="106" spans="4:7" ht="15" x14ac:dyDescent="0.2">
      <c r="G106" s="29"/>
    </row>
    <row r="107" spans="4:7" ht="15" x14ac:dyDescent="0.2">
      <c r="G107" s="29"/>
    </row>
    <row r="108" spans="4:7" ht="15" x14ac:dyDescent="0.2">
      <c r="G108" s="29"/>
    </row>
    <row r="109" spans="4:7" ht="15" x14ac:dyDescent="0.2">
      <c r="G109" s="29"/>
    </row>
    <row r="110" spans="4:7" ht="15" x14ac:dyDescent="0.2">
      <c r="G110" s="29"/>
    </row>
    <row r="111" spans="4:7" ht="15" x14ac:dyDescent="0.2">
      <c r="G111" s="29"/>
    </row>
    <row r="112" spans="4:7" ht="15" x14ac:dyDescent="0.2">
      <c r="G112" s="29"/>
    </row>
    <row r="113" spans="7:7" ht="15" x14ac:dyDescent="0.2">
      <c r="G113" s="29"/>
    </row>
    <row r="114" spans="7:7" ht="15" x14ac:dyDescent="0.2">
      <c r="G114" s="29"/>
    </row>
    <row r="115" spans="7:7" ht="15" x14ac:dyDescent="0.2">
      <c r="G115" s="29"/>
    </row>
    <row r="116" spans="7:7" ht="15" x14ac:dyDescent="0.2">
      <c r="G116" s="29"/>
    </row>
    <row r="117" spans="7:7" ht="15" x14ac:dyDescent="0.2">
      <c r="G117" s="29"/>
    </row>
    <row r="118" spans="7:7" ht="15" x14ac:dyDescent="0.2">
      <c r="G118" s="29"/>
    </row>
    <row r="119" spans="7:7" ht="15" x14ac:dyDescent="0.2">
      <c r="G119" s="29"/>
    </row>
    <row r="120" spans="7:7" ht="15" x14ac:dyDescent="0.2">
      <c r="G120" s="29"/>
    </row>
    <row r="121" spans="7:7" ht="15" x14ac:dyDescent="0.2">
      <c r="G121" s="29"/>
    </row>
    <row r="122" spans="7:7" ht="15" x14ac:dyDescent="0.2">
      <c r="G122" s="29"/>
    </row>
    <row r="123" spans="7:7" ht="15" x14ac:dyDescent="0.2">
      <c r="G123" s="29"/>
    </row>
    <row r="124" spans="7:7" ht="15" x14ac:dyDescent="0.2">
      <c r="G124" s="29"/>
    </row>
    <row r="125" spans="7:7" ht="15" x14ac:dyDescent="0.2">
      <c r="G125" s="29"/>
    </row>
    <row r="126" spans="7:7" ht="15" x14ac:dyDescent="0.2">
      <c r="G126" s="29"/>
    </row>
    <row r="127" spans="7:7" ht="15" x14ac:dyDescent="0.2">
      <c r="G127" s="29"/>
    </row>
    <row r="128" spans="7:7" ht="15" x14ac:dyDescent="0.2">
      <c r="G128" s="29"/>
    </row>
    <row r="129" spans="7:7" ht="15" x14ac:dyDescent="0.2">
      <c r="G129" s="29"/>
    </row>
    <row r="130" spans="7:7" ht="15" x14ac:dyDescent="0.2">
      <c r="G130" s="29"/>
    </row>
    <row r="131" spans="7:7" ht="15" x14ac:dyDescent="0.2">
      <c r="G131" s="29"/>
    </row>
    <row r="132" spans="7:7" ht="15" x14ac:dyDescent="0.2">
      <c r="G132" s="29"/>
    </row>
    <row r="133" spans="7:7" ht="15" x14ac:dyDescent="0.2">
      <c r="G133" s="29"/>
    </row>
    <row r="134" spans="7:7" ht="15" x14ac:dyDescent="0.2">
      <c r="G134" s="29"/>
    </row>
    <row r="135" spans="7:7" ht="15" x14ac:dyDescent="0.2">
      <c r="G135" s="29"/>
    </row>
    <row r="136" spans="7:7" ht="15" x14ac:dyDescent="0.2">
      <c r="G136" s="29"/>
    </row>
    <row r="137" spans="7:7" ht="15" x14ac:dyDescent="0.2">
      <c r="G137" s="29"/>
    </row>
    <row r="138" spans="7:7" ht="15" x14ac:dyDescent="0.2">
      <c r="G138" s="29"/>
    </row>
    <row r="139" spans="7:7" ht="15" x14ac:dyDescent="0.2">
      <c r="G139" s="29"/>
    </row>
    <row r="140" spans="7:7" ht="15" x14ac:dyDescent="0.2">
      <c r="G140" s="29"/>
    </row>
    <row r="141" spans="7:7" ht="15" x14ac:dyDescent="0.2">
      <c r="G141" s="29"/>
    </row>
    <row r="142" spans="7:7" ht="15" x14ac:dyDescent="0.2">
      <c r="G142" s="29"/>
    </row>
    <row r="143" spans="7:7" ht="15" x14ac:dyDescent="0.2">
      <c r="G143" s="29"/>
    </row>
    <row r="144" spans="7:7" ht="15" x14ac:dyDescent="0.2">
      <c r="G144" s="29"/>
    </row>
    <row r="145" spans="7:7" ht="15" x14ac:dyDescent="0.2">
      <c r="G145" s="29"/>
    </row>
    <row r="146" spans="7:7" ht="15" x14ac:dyDescent="0.2">
      <c r="G146" s="29"/>
    </row>
    <row r="147" spans="7:7" ht="15" x14ac:dyDescent="0.2">
      <c r="G147" s="29"/>
    </row>
    <row r="148" spans="7:7" ht="15" x14ac:dyDescent="0.2">
      <c r="G148" s="29"/>
    </row>
    <row r="149" spans="7:7" ht="15" x14ac:dyDescent="0.2">
      <c r="G149" s="29"/>
    </row>
    <row r="150" spans="7:7" ht="15" x14ac:dyDescent="0.2">
      <c r="G150" s="29"/>
    </row>
    <row r="151" spans="7:7" ht="15" x14ac:dyDescent="0.2">
      <c r="G151" s="29"/>
    </row>
    <row r="152" spans="7:7" ht="15" x14ac:dyDescent="0.2">
      <c r="G152" s="29"/>
    </row>
    <row r="153" spans="7:7" ht="15" x14ac:dyDescent="0.2">
      <c r="G153" s="29"/>
    </row>
    <row r="154" spans="7:7" ht="15" x14ac:dyDescent="0.2">
      <c r="G154" s="29"/>
    </row>
    <row r="155" spans="7:7" ht="15" x14ac:dyDescent="0.2">
      <c r="G155" s="29"/>
    </row>
    <row r="156" spans="7:7" ht="15" x14ac:dyDescent="0.2">
      <c r="G156" s="29"/>
    </row>
    <row r="157" spans="7:7" ht="15" x14ac:dyDescent="0.2">
      <c r="G157" s="29"/>
    </row>
    <row r="158" spans="7:7" ht="15" x14ac:dyDescent="0.2">
      <c r="G158" s="29"/>
    </row>
    <row r="159" spans="7:7" ht="15" x14ac:dyDescent="0.2">
      <c r="G159" s="29"/>
    </row>
    <row r="160" spans="7:7" ht="15" x14ac:dyDescent="0.2">
      <c r="G160" s="29"/>
    </row>
    <row r="161" spans="7:7" ht="15" x14ac:dyDescent="0.2">
      <c r="G161" s="29"/>
    </row>
    <row r="162" spans="7:7" ht="15" x14ac:dyDescent="0.2">
      <c r="G162" s="29"/>
    </row>
    <row r="163" spans="7:7" ht="15" x14ac:dyDescent="0.2">
      <c r="G163" s="29"/>
    </row>
    <row r="164" spans="7:7" ht="15" x14ac:dyDescent="0.2">
      <c r="G164" s="29"/>
    </row>
    <row r="165" spans="7:7" ht="15" x14ac:dyDescent="0.2">
      <c r="G165" s="29"/>
    </row>
    <row r="166" spans="7:7" ht="15" x14ac:dyDescent="0.2">
      <c r="G166" s="29"/>
    </row>
    <row r="167" spans="7:7" ht="15" x14ac:dyDescent="0.2">
      <c r="G167" s="29"/>
    </row>
    <row r="168" spans="7:7" ht="15" x14ac:dyDescent="0.2">
      <c r="G168" s="29"/>
    </row>
    <row r="169" spans="7:7" ht="15" x14ac:dyDescent="0.2">
      <c r="G169" s="29"/>
    </row>
    <row r="170" spans="7:7" ht="15" x14ac:dyDescent="0.2">
      <c r="G170" s="29"/>
    </row>
    <row r="171" spans="7:7" ht="15" x14ac:dyDescent="0.2">
      <c r="G171" s="29"/>
    </row>
    <row r="172" spans="7:7" ht="15" x14ac:dyDescent="0.2">
      <c r="G172" s="29"/>
    </row>
    <row r="173" spans="7:7" ht="15" x14ac:dyDescent="0.2">
      <c r="G173" s="29"/>
    </row>
    <row r="174" spans="7:7" ht="15" x14ac:dyDescent="0.2">
      <c r="G174" s="29"/>
    </row>
    <row r="175" spans="7:7" ht="15" x14ac:dyDescent="0.2">
      <c r="G175" s="29"/>
    </row>
    <row r="176" spans="7:7" ht="15" x14ac:dyDescent="0.2">
      <c r="G176" s="29"/>
    </row>
    <row r="177" spans="7:7" ht="15" x14ac:dyDescent="0.2">
      <c r="G177" s="29"/>
    </row>
    <row r="178" spans="7:7" ht="15" x14ac:dyDescent="0.2">
      <c r="G178" s="29"/>
    </row>
    <row r="179" spans="7:7" ht="15" x14ac:dyDescent="0.2">
      <c r="G179" s="29"/>
    </row>
    <row r="180" spans="7:7" ht="15" x14ac:dyDescent="0.2">
      <c r="G180" s="29"/>
    </row>
    <row r="181" spans="7:7" ht="15" x14ac:dyDescent="0.2">
      <c r="G181" s="29"/>
    </row>
    <row r="182" spans="7:7" ht="15" x14ac:dyDescent="0.2">
      <c r="G182" s="29"/>
    </row>
    <row r="183" spans="7:7" ht="15" x14ac:dyDescent="0.2">
      <c r="G183" s="29"/>
    </row>
    <row r="184" spans="7:7" ht="15" x14ac:dyDescent="0.2">
      <c r="G184" s="29"/>
    </row>
    <row r="185" spans="7:7" ht="15" x14ac:dyDescent="0.2">
      <c r="G185" s="29"/>
    </row>
    <row r="186" spans="7:7" ht="15" x14ac:dyDescent="0.2">
      <c r="G186" s="29"/>
    </row>
    <row r="187" spans="7:7" ht="15" x14ac:dyDescent="0.2">
      <c r="G187" s="29"/>
    </row>
    <row r="188" spans="7:7" ht="15" x14ac:dyDescent="0.2">
      <c r="G188" s="29"/>
    </row>
    <row r="189" spans="7:7" ht="15" x14ac:dyDescent="0.2">
      <c r="G189" s="29"/>
    </row>
    <row r="190" spans="7:7" ht="15" x14ac:dyDescent="0.2">
      <c r="G190" s="29"/>
    </row>
    <row r="191" spans="7:7" ht="15" x14ac:dyDescent="0.2">
      <c r="G191" s="29"/>
    </row>
    <row r="192" spans="7:7" ht="15" x14ac:dyDescent="0.2">
      <c r="G192" s="29"/>
    </row>
    <row r="193" spans="7:7" ht="15" x14ac:dyDescent="0.2">
      <c r="G193" s="29"/>
    </row>
    <row r="194" spans="7:7" ht="15" x14ac:dyDescent="0.2">
      <c r="G194" s="29"/>
    </row>
    <row r="195" spans="7:7" ht="15" x14ac:dyDescent="0.2">
      <c r="G195" s="29"/>
    </row>
    <row r="196" spans="7:7" ht="15" x14ac:dyDescent="0.2">
      <c r="G196" s="29"/>
    </row>
    <row r="197" spans="7:7" ht="15" x14ac:dyDescent="0.2">
      <c r="G197" s="29"/>
    </row>
    <row r="198" spans="7:7" ht="15" x14ac:dyDescent="0.2">
      <c r="G198" s="29"/>
    </row>
  </sheetData>
  <mergeCells count="3">
    <mergeCell ref="B2:B4"/>
    <mergeCell ref="C2:C4"/>
    <mergeCell ref="A2:A4"/>
  </mergeCells>
  <phoneticPr fontId="0" type="noConversion"/>
  <pageMargins left="0.17" right="0.17" top="0.25" bottom="0.26" header="0.21" footer="0.26"/>
  <pageSetup paperSize="9" scale="83" fitToHeight="0" orientation="portrait" r:id="rId1"/>
  <headerFooter alignWithMargins="0"/>
  <rowBreaks count="1" manualBreakCount="1">
    <brk id="60" max="5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Výdaje 2024</vt:lpstr>
      <vt:lpstr>Příjmy 2024</vt:lpstr>
      <vt:lpstr>'Příjmy 2024'!Oblast_tisku</vt:lpstr>
      <vt:lpstr>'Výdaje 2024'!Oblast_tisku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Štěpán Dlohoš</cp:lastModifiedBy>
  <cp:lastPrinted>2023-11-30T09:50:49Z</cp:lastPrinted>
  <dcterms:created xsi:type="dcterms:W3CDTF">2000-01-26T14:52:14Z</dcterms:created>
  <dcterms:modified xsi:type="dcterms:W3CDTF">2023-12-21T15:11:43Z</dcterms:modified>
</cp:coreProperties>
</file>