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_kafunkova\KAF\Rozpočet 2025\"/>
    </mc:Choice>
  </mc:AlternateContent>
  <xr:revisionPtr revIDLastSave="0" documentId="13_ncr:1_{1812B958-E959-4B10-AD52-D5EB58896EF6}" xr6:coauthVersionLast="47" xr6:coauthVersionMax="47" xr10:uidLastSave="{00000000-0000-0000-0000-000000000000}"/>
  <bookViews>
    <workbookView xWindow="-108" yWindow="-108" windowWidth="23256" windowHeight="12456" xr2:uid="{FCCF9B88-567D-4C4E-AA60-9B7A3B966861}"/>
  </bookViews>
  <sheets>
    <sheet name="2025" sheetId="1" r:id="rId1"/>
  </sheets>
  <definedNames>
    <definedName name="_xlnm._FilterDatabase" localSheetId="0" hidden="1">'2025'!#REF!</definedName>
    <definedName name="_xlnm.Print_Area" localSheetId="0">'2025'!$A$1:$H$163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6" i="1" l="1"/>
  <c r="G137" i="1" s="1"/>
  <c r="G151" i="1"/>
  <c r="G49" i="1"/>
  <c r="G46" i="1"/>
  <c r="G18" i="1"/>
  <c r="G10" i="1"/>
  <c r="G50" i="1" l="1"/>
  <c r="G51" i="1" s="1"/>
  <c r="G142" i="1" l="1"/>
</calcChain>
</file>

<file path=xl/sharedStrings.xml><?xml version="1.0" encoding="utf-8"?>
<sst xmlns="http://schemas.openxmlformats.org/spreadsheetml/2006/main" count="320" uniqueCount="225">
  <si>
    <t>PŘÍJMY</t>
  </si>
  <si>
    <t>PAR</t>
  </si>
  <si>
    <t>POL</t>
  </si>
  <si>
    <t>ORG</t>
  </si>
  <si>
    <t>UZ</t>
  </si>
  <si>
    <t>11xx  1211</t>
  </si>
  <si>
    <t>Sdílené daně</t>
  </si>
  <si>
    <t>133x</t>
  </si>
  <si>
    <t>Příjem z popl. a odvodů v oblasti živ. prostředí</t>
  </si>
  <si>
    <t>134x</t>
  </si>
  <si>
    <t>Příjem z místních poplatků z vybr.čin.a služeb</t>
  </si>
  <si>
    <t>Příjmy za ZOZ od žadatelů o řidič. oprávnění</t>
  </si>
  <si>
    <t>Příjem ze správních poplatků</t>
  </si>
  <si>
    <t>138x</t>
  </si>
  <si>
    <t>Příjem z daní, popl.a jiných obd.pen.plnění v obl.hazard. her</t>
  </si>
  <si>
    <t>Příjem z daně z nemovitých věcí</t>
  </si>
  <si>
    <t>Daňové příjmy celkem</t>
  </si>
  <si>
    <t>1xxx</t>
  </si>
  <si>
    <t>Neinv. přijaté transf. ze SR v rámci souhr.dot.vztahu</t>
  </si>
  <si>
    <t>příspěvek na výkon státní správy</t>
  </si>
  <si>
    <t>Ostatní neinvestiční přijaté transf. ze stát. rozpočtu</t>
  </si>
  <si>
    <t>příspěvek na výkon pěstounské péče</t>
  </si>
  <si>
    <t>dotace MPSV - výkon sociální práce</t>
  </si>
  <si>
    <t>dotace SPOD</t>
  </si>
  <si>
    <t>dotace ÚP - pracovní místo</t>
  </si>
  <si>
    <t>Neinvestiční přijaté transfery od obcí</t>
  </si>
  <si>
    <t>veřejnoprávní smlouvy</t>
  </si>
  <si>
    <t>Převody vlastním fondům v rozpočtech územní úrovně</t>
  </si>
  <si>
    <t>413x</t>
  </si>
  <si>
    <t>Neinv.převody z vlastních fondů</t>
  </si>
  <si>
    <t>tvorba fondů města</t>
  </si>
  <si>
    <t>Přijaté transfery celkem</t>
  </si>
  <si>
    <t>4xxx</t>
  </si>
  <si>
    <t>Splátky půjčených prostředků od  právnických osob</t>
  </si>
  <si>
    <t>VaK - splátky půjčených finančních prostředků z roku 2023</t>
  </si>
  <si>
    <t>Pěstební činnost</t>
  </si>
  <si>
    <t>Městské lesy, s.r.o. - nájemné</t>
  </si>
  <si>
    <t>221x</t>
  </si>
  <si>
    <t>Pozemní komunikace</t>
  </si>
  <si>
    <t>příjmy z parkování, náhrady za opravy silnic</t>
  </si>
  <si>
    <t>Dopravní obslužnost veřejnými službami - linková</t>
  </si>
  <si>
    <t>kompenzace KHK za MHD do Lukavice</t>
  </si>
  <si>
    <t>Odvádění a čištění odpadních vod a nakládaní s kaly</t>
  </si>
  <si>
    <t xml:space="preserve"> </t>
  </si>
  <si>
    <t>Vodovody a kanalizace RK, s.r.o. - nájem</t>
  </si>
  <si>
    <t>Mateřské školy</t>
  </si>
  <si>
    <t>nájmy, zálohy na služby</t>
  </si>
  <si>
    <t>Základní školy</t>
  </si>
  <si>
    <t>ZŠ - vratky příspěvku - předfinancování IROP a SPLAV</t>
  </si>
  <si>
    <t>Základní školy pro žáky se speciálními vzd.potřebami</t>
  </si>
  <si>
    <t>nájem, záloha na služby</t>
  </si>
  <si>
    <t>Ostatní záležitosti kultury</t>
  </si>
  <si>
    <t>Kultura RK, s.r.o. - nájem divadlo</t>
  </si>
  <si>
    <t>Sportovní zařízení ve vlastnictví obce</t>
  </si>
  <si>
    <t>Ostatní sportovní činnost</t>
  </si>
  <si>
    <t>Využití volného času dětí a mládeže</t>
  </si>
  <si>
    <t>nájem prostor čp. 86-87 (budova DDM)</t>
  </si>
  <si>
    <t>Ostatní zájmová činnost a rekreace</t>
  </si>
  <si>
    <t>pronájem sauny Dlouhá Ves</t>
  </si>
  <si>
    <t>361x</t>
  </si>
  <si>
    <t>Rozvoj bydlení a bytové hospodářství</t>
  </si>
  <si>
    <t>Pohřebnictví</t>
  </si>
  <si>
    <t>nájemné, služby spojené s pronájmem hrobových míst</t>
  </si>
  <si>
    <t>Výstavba a údržba místních inž.sítí</t>
  </si>
  <si>
    <t>Lokální zásobování teplem</t>
  </si>
  <si>
    <t>Tepelné hospodářství, s.r.o. - nájemné</t>
  </si>
  <si>
    <t>Komunální služby a územní rozvoj j.n.</t>
  </si>
  <si>
    <t>pronájem pozemků, věcná břemena</t>
  </si>
  <si>
    <t>Ost.záležitosti bydlení,kom.služeb a územ.rozvoje</t>
  </si>
  <si>
    <t>TS RK, s.r.o. - nájemné</t>
  </si>
  <si>
    <t>Využívání a zneškodňování komunálních odpadů</t>
  </si>
  <si>
    <t>EKO KOM, Asekol, Elektrowin .. - separace</t>
  </si>
  <si>
    <t>Péče o vzhled obcí a veřejnou zeleň</t>
  </si>
  <si>
    <t>nájem pozemku, Nevajgluj a.s.</t>
  </si>
  <si>
    <t>Bezpečnost a veřejný pořádek</t>
  </si>
  <si>
    <t>pult centrální ochrany, pokuty</t>
  </si>
  <si>
    <t>Požární ochrana - dobrovolná část</t>
  </si>
  <si>
    <t>pronájem požárních zbrojnic</t>
  </si>
  <si>
    <t>Činnost místní správy</t>
  </si>
  <si>
    <t>přijaté sankční platby, nájem</t>
  </si>
  <si>
    <t>Obecné příjmy a výdaje z finančních operací</t>
  </si>
  <si>
    <t>úroky</t>
  </si>
  <si>
    <t>Pojištění funkčně nespecifikované</t>
  </si>
  <si>
    <t>přefakturace pojištění zřízeným společnostem</t>
  </si>
  <si>
    <t>Finanční vypořádání</t>
  </si>
  <si>
    <t>Ostatní činnosti j.n.</t>
  </si>
  <si>
    <t>Nedaňové příjmy celkem</t>
  </si>
  <si>
    <t>2xxx</t>
  </si>
  <si>
    <t>prodej pozemků</t>
  </si>
  <si>
    <t xml:space="preserve">TS RK, s.r.o. - vratka příplatku mimo základní kapitál </t>
  </si>
  <si>
    <t>Kapitálové příjmy celkem</t>
  </si>
  <si>
    <t>3xxx</t>
  </si>
  <si>
    <t>PŘÍJMY CELKEM</t>
  </si>
  <si>
    <t>Příjmy celkem po konsolidaci</t>
  </si>
  <si>
    <t>VÝDAJE</t>
  </si>
  <si>
    <t>Ozdrav.hospodářských zvířat, polních plodin …</t>
  </si>
  <si>
    <t>služby útulku pro psy a kastrace koček</t>
  </si>
  <si>
    <t>Ostatní záležitosti lesního hospodářství</t>
  </si>
  <si>
    <t>stezka ve Včelném a CZ-PL pohraničí</t>
  </si>
  <si>
    <t>Ubytování a stravování</t>
  </si>
  <si>
    <t>Hotel Havel - příplatek mimo základní kapitál</t>
  </si>
  <si>
    <t>opravy a rekonstrukce komunikací a chodníků</t>
  </si>
  <si>
    <t>Provoz veřejné silniční dopravy</t>
  </si>
  <si>
    <t>marketbus, autobusové zastávky</t>
  </si>
  <si>
    <t>Bezpečnost silničního provozu</t>
  </si>
  <si>
    <t>dětské dopravní hřiště, radary pronájem, Lokot certifikace</t>
  </si>
  <si>
    <t>AUDIS BUS s.r.o. - provoz MHD</t>
  </si>
  <si>
    <t>23xx</t>
  </si>
  <si>
    <t>Vodní hospodářství</t>
  </si>
  <si>
    <t>opravy a rekonstrukce vodovodů a kanalizací</t>
  </si>
  <si>
    <t>opravy mateřských škol, příspěvky</t>
  </si>
  <si>
    <t xml:space="preserve">   z toho</t>
  </si>
  <si>
    <t>Neinvestiční příspěvky zříz.přísp.organizacím</t>
  </si>
  <si>
    <t>příspěvky na provoz mateřských škol</t>
  </si>
  <si>
    <t>opravy základních škol, škodní události, příspěvky</t>
  </si>
  <si>
    <t>příspěvky na provoz základních škol + IROP</t>
  </si>
  <si>
    <t>Investiční transfery zříz. přísp. organizacím</t>
  </si>
  <si>
    <t>ZŠ Masarykova - spolufinancování dotace SPLAV</t>
  </si>
  <si>
    <t>opravy, voda</t>
  </si>
  <si>
    <t>Gymnázia</t>
  </si>
  <si>
    <t>Neinvestiční transfery cizím přísp.organizacím</t>
  </si>
  <si>
    <t>dotace Gymnáziu RK - provoz sportovní haly</t>
  </si>
  <si>
    <t>Školní stravování</t>
  </si>
  <si>
    <t>opravy, vyrovnávací platba</t>
  </si>
  <si>
    <t>Školní jídelna RK - vyrovnávací platba</t>
  </si>
  <si>
    <t>Základní umělecké školy</t>
  </si>
  <si>
    <t>ZUŠ - příspěvek na provoz</t>
  </si>
  <si>
    <t>odměny kronika, tisk materiálů, opravy divadla, dotace</t>
  </si>
  <si>
    <t>Neinv.transfery nef.podnikatelům - práv.osobám</t>
  </si>
  <si>
    <t>Kultura, s.r.o. - divadlo, kino, jarmark, Martinské sl., advent</t>
  </si>
  <si>
    <t>Kultura, s.r.o. - knihovna, TV, MIC, zpravodaj</t>
  </si>
  <si>
    <t xml:space="preserve">Kultura, s.r.o. - nákup knih </t>
  </si>
  <si>
    <t>Neinvestiční transfery spolkům</t>
  </si>
  <si>
    <t>Zachování a obnova kulturních památek</t>
  </si>
  <si>
    <t>opravy památek, program regenerace</t>
  </si>
  <si>
    <t>Pořízení,zach.a obnova hod. místního kultur. povědomí</t>
  </si>
  <si>
    <t>jízdárna, kapličky, kašna - opravy, energie</t>
  </si>
  <si>
    <t>Účelové neinv.transfery fyzickým osobám</t>
  </si>
  <si>
    <t>Fond regenerace MPZ</t>
  </si>
  <si>
    <t>Ostatní záležitosti kultury,církví a sděl.prostředků</t>
  </si>
  <si>
    <t>obřady, dary novorozencům</t>
  </si>
  <si>
    <t>energie, opravy, služby, dotace</t>
  </si>
  <si>
    <t>PZS, s.r.o. - dotace na provoz zimního stadionu</t>
  </si>
  <si>
    <t>Plavecký bazén RK - vyrovnávací platba</t>
  </si>
  <si>
    <t>dotace - sport</t>
  </si>
  <si>
    <t>opravy, revize dětských hřišť a sportovišť, dotace</t>
  </si>
  <si>
    <t>dotace - dětské organizace</t>
  </si>
  <si>
    <t>Dům dětí a mládeže - příspěvek na provoz</t>
  </si>
  <si>
    <t>opravy, revize - sauna, dotace</t>
  </si>
  <si>
    <t>dotace - organizace dospělých</t>
  </si>
  <si>
    <t>byty a nebyt.prostory - energie, služby, opravy, stavby</t>
  </si>
  <si>
    <t>Veřejné osvětlení</t>
  </si>
  <si>
    <t>el.energie, služby, opravy</t>
  </si>
  <si>
    <t>správa pohřebiště, opravy, vypravení pohřbů, vývěsky</t>
  </si>
  <si>
    <t>optické kabely, přeložky ČEZ, Cetin, pilířek jízdárna</t>
  </si>
  <si>
    <t>Územní plánování</t>
  </si>
  <si>
    <t>územní plán - změny</t>
  </si>
  <si>
    <t>nájmy, nákup pozemků (Anara), garáže, Euroregion, PD</t>
  </si>
  <si>
    <t>Ost.záležit.bydlení, kom.služeb a územ.rozvoje</t>
  </si>
  <si>
    <t>služby, energie, materiál, opravy veřejných WC</t>
  </si>
  <si>
    <t>Neinv. transfery nef.podnikatelům - fyz. osobám</t>
  </si>
  <si>
    <t>dotace na provoz veř. WC na autobus. nádraží</t>
  </si>
  <si>
    <t>372x</t>
  </si>
  <si>
    <t>Nakládání s odpady</t>
  </si>
  <si>
    <t>svoz komunálního odpadu, separovaného a bioodpadu</t>
  </si>
  <si>
    <t>Ostatní ochrana půdy a spodní vody</t>
  </si>
  <si>
    <t>koupaliště - odběr podzemní vody</t>
  </si>
  <si>
    <t>Protierozní, protilavinová a protipožární ochrana</t>
  </si>
  <si>
    <t>el.energie, služby, protipov.opatřední Domečky</t>
  </si>
  <si>
    <t>materiál, opravy, služby - údržba zeleně, nájem, oprava zdi</t>
  </si>
  <si>
    <t>Ost.činnosti související se službami pro fyzické osoby</t>
  </si>
  <si>
    <t>Neinv.transfery fundacím, ústavům a o.p.s.</t>
  </si>
  <si>
    <t>PRO-SEN - klub seniorů</t>
  </si>
  <si>
    <t>43xx</t>
  </si>
  <si>
    <t>Sociální služby a spol. činnosti v soc.zabezp. a pol.zam.</t>
  </si>
  <si>
    <t>sociální služby - dotace, supervize, tábor, věcné dary</t>
  </si>
  <si>
    <t>5xxx</t>
  </si>
  <si>
    <t>Neinvestiční trasfery soukromoprávním osobám</t>
  </si>
  <si>
    <t>dotace - sociální služby</t>
  </si>
  <si>
    <t>PRO-SEN - domov pro seniory, stacionář, peč.služba</t>
  </si>
  <si>
    <t>Dary fyzickým osobám</t>
  </si>
  <si>
    <t>dary občanům dle statutu Pomocného fondu</t>
  </si>
  <si>
    <t>dotace pro opatrovance</t>
  </si>
  <si>
    <t>Krizová opatření</t>
  </si>
  <si>
    <t>rezerva na krizové situace</t>
  </si>
  <si>
    <t>Ostatní záležitosti civilní připravenosti na krizové stavy</t>
  </si>
  <si>
    <t>dary obcím a ZUŠ - povodně</t>
  </si>
  <si>
    <t>městská policie</t>
  </si>
  <si>
    <t>Požární ochrana - profesionální část</t>
  </si>
  <si>
    <t>traktor pro HZS</t>
  </si>
  <si>
    <t xml:space="preserve">JSDH, opravy, dotace </t>
  </si>
  <si>
    <t>dotace - požární ochrana</t>
  </si>
  <si>
    <t>Zastupitelstva obcí</t>
  </si>
  <si>
    <t>odměny členů zastupitestva města</t>
  </si>
  <si>
    <t>činnost místní správy</t>
  </si>
  <si>
    <t>Ost.neinv.transfery nezisk.a pod.org.</t>
  </si>
  <si>
    <t>příspěvek - Destinační spol. Orl. hory a Podorl.</t>
  </si>
  <si>
    <t>Ost.neinv.transfery rozpočtům územní úrovně</t>
  </si>
  <si>
    <t>příspěvek DSO - Mikroregion Rychnovsko</t>
  </si>
  <si>
    <t>služby peněžních ústavů, úroky</t>
  </si>
  <si>
    <t>pojištění</t>
  </si>
  <si>
    <t>převody do účelových fondů města dle statutů</t>
  </si>
  <si>
    <t>Ostatní finanční operace</t>
  </si>
  <si>
    <t>DPH</t>
  </si>
  <si>
    <t>vratka dotace na volby</t>
  </si>
  <si>
    <t>Účetnictví města RK, s.r.o.</t>
  </si>
  <si>
    <t>VÝDAJE CELKEM</t>
  </si>
  <si>
    <t>Výdaje celkem po konsolidaci</t>
  </si>
  <si>
    <t>Běžné výdaje (rámcový ukazatel)</t>
  </si>
  <si>
    <t>Kapitálové výdaje (rámcový ukazatel)</t>
  </si>
  <si>
    <t>6xxx</t>
  </si>
  <si>
    <t>ROZDÍL PŘÍJMŮ A VÝDAJŮ</t>
  </si>
  <si>
    <t>FINANCOVÁNÍ</t>
  </si>
  <si>
    <t>Financování z tuzemska</t>
  </si>
  <si>
    <t>Změna stavu krát.prostř.na bank.účtech</t>
  </si>
  <si>
    <t>přebytky z minulých let - 38.605,4 tis. Kč                                     fondy - 8.519,3 tis. Kč</t>
  </si>
  <si>
    <t>fondy - 823.224</t>
  </si>
  <si>
    <t>Uhrazené splátky dlouhodobých přijatých</t>
  </si>
  <si>
    <t>půjčených prostředků</t>
  </si>
  <si>
    <t>FINANCOVÁNÍ CELKEM</t>
  </si>
  <si>
    <t>Pokud není řádek uvozen textem "rámcový ukazatel", jedná se o závazný ukazatel rozpočtu.</t>
  </si>
  <si>
    <r>
      <rPr>
        <b/>
        <sz val="10"/>
        <color rgb="FF000000"/>
        <rFont val="Arial CE"/>
        <charset val="238"/>
      </rPr>
      <t>Závazné ukazatele</t>
    </r>
    <r>
      <rPr>
        <sz val="10"/>
        <color rgb="FF000000"/>
        <rFont val="Arial CE"/>
      </rPr>
      <t xml:space="preserve"> jsou buď přesné (finanční vztahy k jiným rozpočtům nebo závazné ukazatele k zřízeným či založeným právnickým osobám) nebo maximální hodnoty (ostatní). </t>
    </r>
  </si>
  <si>
    <t>Změna závazných ukazatelů se provádí rozpočtovým opatřením.</t>
  </si>
  <si>
    <r>
      <t xml:space="preserve">Úprava výdajových </t>
    </r>
    <r>
      <rPr>
        <b/>
        <sz val="10"/>
        <color rgb="FF000000"/>
        <rFont val="Arial CE"/>
        <charset val="238"/>
      </rPr>
      <t>rámcových ukazatelů</t>
    </r>
    <r>
      <rPr>
        <sz val="10"/>
        <color rgb="FF000000"/>
        <rFont val="Arial CE"/>
      </rPr>
      <t xml:space="preserve"> se provádí až jako součást rozpisu rozpočtu (v důsledku rozpisu změny výdajových závazných ukazatelů).</t>
    </r>
  </si>
  <si>
    <t>Rozpočet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</si>
</sst>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Arial"/>
    </font>
    <font>
      <b/>
      <sz val="16"/>
      <color rgb="FF000000"/>
      <name val="Arial CE"/>
    </font>
    <font>
      <b/>
      <i/>
      <sz val="10"/>
      <color rgb="FF000000"/>
      <name val="Arial CE"/>
    </font>
    <font>
      <b/>
      <i/>
      <sz val="8"/>
      <color rgb="FF000000"/>
      <name val="Arial CE"/>
    </font>
    <font>
      <b/>
      <sz val="10"/>
      <color rgb="FF000000"/>
      <name val="Arial CE"/>
    </font>
    <font>
      <b/>
      <sz val="8"/>
      <color rgb="FF000000"/>
      <name val="Arial CE"/>
    </font>
    <font>
      <b/>
      <sz val="8"/>
      <name val="Arial CE"/>
    </font>
    <font>
      <sz val="10"/>
      <color rgb="FF000000"/>
      <name val="Arial CE"/>
    </font>
    <font>
      <sz val="8"/>
      <color rgb="FF000000"/>
      <name val="Arial CE"/>
    </font>
    <font>
      <b/>
      <sz val="12"/>
      <color rgb="FF000000"/>
      <name val="Arial CE"/>
    </font>
    <font>
      <b/>
      <sz val="11"/>
      <color rgb="FF000000"/>
      <name val="Arial CE"/>
    </font>
    <font>
      <b/>
      <sz val="10"/>
      <color rgb="FF000000"/>
      <name val="Arial CE"/>
      <charset val="238"/>
    </font>
    <font>
      <sz val="12"/>
      <color rgb="FF000000"/>
      <name val="Arial CE"/>
    </font>
    <font>
      <sz val="8"/>
      <name val="Arial CE"/>
    </font>
    <font>
      <sz val="10"/>
      <color rgb="FF000000"/>
      <name val="Arial CE"/>
      <charset val="238"/>
    </font>
    <font>
      <b/>
      <sz val="14"/>
      <color rgb="FF000000"/>
      <name val="Arial CE"/>
    </font>
    <font>
      <sz val="14"/>
      <color rgb="FF000000"/>
      <name val="Arial CE"/>
    </font>
    <font>
      <sz val="9"/>
      <color rgb="FF000000"/>
      <name val="Arial"/>
      <family val="2"/>
      <charset val="238"/>
    </font>
    <font>
      <i/>
      <sz val="10"/>
      <color rgb="FF000000"/>
      <name val="Arial CE"/>
      <charset val="238"/>
    </font>
    <font>
      <u/>
      <sz val="10"/>
      <color rgb="FF00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medium">
        <color indexed="64"/>
      </right>
      <top style="double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/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medium">
        <color indexed="64"/>
      </bottom>
      <diagonal/>
    </border>
    <border>
      <left/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/>
      <top style="double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1" fontId="4" fillId="2" borderId="2" xfId="0" applyNumberFormat="1" applyFont="1" applyFill="1" applyBorder="1" applyAlignment="1" applyProtection="1">
      <alignment vertical="center"/>
      <protection locked="0"/>
    </xf>
    <xf numFmtId="1" fontId="4" fillId="2" borderId="3" xfId="0" applyNumberFormat="1" applyFont="1" applyFill="1" applyBorder="1" applyAlignment="1" applyProtection="1">
      <alignment horizontal="center" vertical="center"/>
      <protection locked="0"/>
    </xf>
    <xf numFmtId="1" fontId="4" fillId="2" borderId="3" xfId="0" applyNumberFormat="1" applyFont="1" applyFill="1" applyBorder="1" applyAlignment="1" applyProtection="1">
      <alignment vertical="center"/>
      <protection locked="0"/>
    </xf>
    <xf numFmtId="1" fontId="4" fillId="2" borderId="4" xfId="0" applyNumberFormat="1" applyFont="1" applyFill="1" applyBorder="1" applyAlignment="1" applyProtection="1">
      <alignment horizontal="center" vertical="center"/>
      <protection locked="0"/>
    </xf>
    <xf numFmtId="1" fontId="6" fillId="2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center" wrapText="1"/>
      <protection locked="0"/>
    </xf>
    <xf numFmtId="1" fontId="7" fillId="0" borderId="8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Protection="1">
      <protection locked="0"/>
    </xf>
    <xf numFmtId="0" fontId="7" fillId="0" borderId="9" xfId="0" applyFont="1" applyBorder="1" applyProtection="1"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7" fillId="0" borderId="14" xfId="0" applyFont="1" applyBorder="1" applyProtection="1">
      <protection locked="0"/>
    </xf>
    <xf numFmtId="0" fontId="7" fillId="0" borderId="15" xfId="0" applyFont="1" applyBorder="1" applyProtection="1"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0" fontId="4" fillId="0" borderId="14" xfId="0" applyFont="1" applyBorder="1" applyProtection="1">
      <protection locked="0"/>
    </xf>
    <xf numFmtId="0" fontId="7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1" fontId="7" fillId="0" borderId="14" xfId="0" applyNumberFormat="1" applyFont="1" applyBorder="1" applyProtection="1"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19" xfId="0" applyFont="1" applyBorder="1" applyProtection="1">
      <protection locked="0"/>
    </xf>
    <xf numFmtId="0" fontId="7" fillId="0" borderId="19" xfId="0" applyFont="1" applyBorder="1" applyAlignment="1" applyProtection="1">
      <alignment horizontal="center"/>
      <protection locked="0"/>
    </xf>
    <xf numFmtId="0" fontId="7" fillId="0" borderId="19" xfId="0" applyFont="1" applyBorder="1" applyProtection="1">
      <protection locked="0"/>
    </xf>
    <xf numFmtId="0" fontId="7" fillId="0" borderId="20" xfId="0" applyFont="1" applyBorder="1" applyProtection="1">
      <protection locked="0"/>
    </xf>
    <xf numFmtId="4" fontId="8" fillId="0" borderId="23" xfId="0" applyNumberFormat="1" applyFont="1" applyBorder="1" applyAlignment="1" applyProtection="1">
      <alignment vertic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0" borderId="22" xfId="0" applyFont="1" applyBorder="1" applyProtection="1">
      <protection locked="0"/>
    </xf>
    <xf numFmtId="0" fontId="9" fillId="0" borderId="22" xfId="0" applyFont="1" applyBorder="1" applyAlignment="1" applyProtection="1">
      <alignment horizontal="left"/>
      <protection locked="0"/>
    </xf>
    <xf numFmtId="4" fontId="10" fillId="0" borderId="22" xfId="0" applyNumberFormat="1" applyFont="1" applyBorder="1" applyProtection="1">
      <protection locked="0"/>
    </xf>
    <xf numFmtId="2" fontId="6" fillId="0" borderId="23" xfId="0" applyNumberFormat="1" applyFont="1" applyBorder="1" applyProtection="1">
      <protection locked="0"/>
    </xf>
    <xf numFmtId="0" fontId="12" fillId="0" borderId="0" xfId="0" applyFont="1" applyProtection="1">
      <protection locked="0"/>
    </xf>
    <xf numFmtId="0" fontId="4" fillId="0" borderId="8" xfId="0" applyFont="1" applyBorder="1" applyProtection="1"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2" fontId="13" fillId="0" borderId="25" xfId="0" applyNumberFormat="1" applyFont="1" applyBorder="1" applyProtection="1">
      <protection locked="0"/>
    </xf>
    <xf numFmtId="0" fontId="14" fillId="0" borderId="18" xfId="0" applyFont="1" applyBorder="1" applyAlignment="1" applyProtection="1">
      <alignment horizontal="center"/>
      <protection locked="0"/>
    </xf>
    <xf numFmtId="0" fontId="14" fillId="0" borderId="19" xfId="0" applyFont="1" applyBorder="1" applyAlignment="1" applyProtection="1">
      <alignment horizontal="center"/>
      <protection locked="0"/>
    </xf>
    <xf numFmtId="2" fontId="13" fillId="0" borderId="26" xfId="0" applyNumberFormat="1" applyFont="1" applyBorder="1" applyProtection="1"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left"/>
      <protection locked="0"/>
    </xf>
    <xf numFmtId="4" fontId="10" fillId="0" borderId="28" xfId="0" applyNumberFormat="1" applyFont="1" applyBorder="1" applyProtection="1">
      <protection locked="0"/>
    </xf>
    <xf numFmtId="2" fontId="6" fillId="0" borderId="30" xfId="0" applyNumberFormat="1" applyFont="1" applyBorder="1" applyProtection="1">
      <protection locked="0"/>
    </xf>
    <xf numFmtId="0" fontId="7" fillId="0" borderId="7" xfId="0" applyFont="1" applyBorder="1" applyAlignment="1" applyProtection="1">
      <alignment horizontal="center"/>
      <protection locked="0"/>
    </xf>
    <xf numFmtId="1" fontId="7" fillId="0" borderId="8" xfId="0" applyNumberFormat="1" applyFont="1" applyBorder="1" applyProtection="1">
      <protection locked="0"/>
    </xf>
    <xf numFmtId="1" fontId="13" fillId="0" borderId="12" xfId="0" applyNumberFormat="1" applyFont="1" applyBorder="1" applyProtection="1">
      <protection locked="0"/>
    </xf>
    <xf numFmtId="0" fontId="7" fillId="0" borderId="13" xfId="0" applyFont="1" applyBorder="1" applyAlignment="1" applyProtection="1">
      <alignment horizontal="center"/>
      <protection locked="0"/>
    </xf>
    <xf numFmtId="1" fontId="13" fillId="0" borderId="17" xfId="0" applyNumberFormat="1" applyFont="1" applyBorder="1" applyProtection="1">
      <protection locked="0"/>
    </xf>
    <xf numFmtId="1" fontId="7" fillId="0" borderId="15" xfId="0" applyNumberFormat="1" applyFont="1" applyBorder="1" applyProtection="1">
      <protection locked="0"/>
    </xf>
    <xf numFmtId="1" fontId="13" fillId="0" borderId="31" xfId="0" applyNumberFormat="1" applyFont="1" applyBorder="1" applyProtection="1">
      <protection locked="0"/>
    </xf>
    <xf numFmtId="2" fontId="13" fillId="0" borderId="32" xfId="0" applyNumberFormat="1" applyFont="1" applyBorder="1" applyProtection="1">
      <protection locked="0"/>
    </xf>
    <xf numFmtId="1" fontId="7" fillId="0" borderId="14" xfId="0" applyNumberFormat="1" applyFont="1" applyBorder="1" applyAlignment="1" applyProtection="1">
      <alignment horizontal="center"/>
      <protection locked="0"/>
    </xf>
    <xf numFmtId="2" fontId="13" fillId="0" borderId="31" xfId="0" applyNumberFormat="1" applyFont="1" applyBorder="1" applyProtection="1">
      <protection locked="0"/>
    </xf>
    <xf numFmtId="2" fontId="13" fillId="0" borderId="33" xfId="0" applyNumberFormat="1" applyFont="1" applyBorder="1" applyProtection="1"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35" xfId="0" applyFont="1" applyBorder="1" applyProtection="1">
      <protection locked="0"/>
    </xf>
    <xf numFmtId="0" fontId="7" fillId="0" borderId="35" xfId="0" applyFont="1" applyBorder="1" applyAlignment="1" applyProtection="1">
      <alignment horizontal="center"/>
      <protection locked="0"/>
    </xf>
    <xf numFmtId="0" fontId="7" fillId="0" borderId="36" xfId="0" applyFont="1" applyBorder="1" applyProtection="1">
      <protection locked="0"/>
    </xf>
    <xf numFmtId="2" fontId="13" fillId="0" borderId="39" xfId="0" applyNumberFormat="1" applyFont="1" applyBorder="1" applyProtection="1">
      <protection locked="0"/>
    </xf>
    <xf numFmtId="2" fontId="13" fillId="0" borderId="0" xfId="0" applyNumberFormat="1" applyFont="1" applyProtection="1">
      <protection locked="0"/>
    </xf>
    <xf numFmtId="0" fontId="4" fillId="0" borderId="9" xfId="0" applyFont="1" applyBorder="1" applyProtection="1">
      <protection locked="0"/>
    </xf>
    <xf numFmtId="2" fontId="13" fillId="0" borderId="40" xfId="0" applyNumberFormat="1" applyFont="1" applyBorder="1" applyProtection="1">
      <protection locked="0"/>
    </xf>
    <xf numFmtId="2" fontId="13" fillId="0" borderId="17" xfId="0" applyNumberFormat="1" applyFont="1" applyBorder="1" applyProtection="1">
      <protection locked="0"/>
    </xf>
    <xf numFmtId="2" fontId="13" fillId="0" borderId="12" xfId="0" applyNumberFormat="1" applyFont="1" applyBorder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7" fillId="0" borderId="41" xfId="0" applyFont="1" applyBorder="1" applyAlignment="1" applyProtection="1">
      <alignment horizontal="center"/>
      <protection locked="0"/>
    </xf>
    <xf numFmtId="0" fontId="7" fillId="0" borderId="42" xfId="0" applyFont="1" applyBorder="1" applyProtection="1">
      <protection locked="0"/>
    </xf>
    <xf numFmtId="0" fontId="7" fillId="0" borderId="43" xfId="0" applyFont="1" applyBorder="1" applyAlignment="1" applyProtection="1">
      <alignment horizontal="center"/>
      <protection locked="0"/>
    </xf>
    <xf numFmtId="0" fontId="7" fillId="0" borderId="44" xfId="0" applyFont="1" applyBorder="1" applyProtection="1">
      <protection locked="0"/>
    </xf>
    <xf numFmtId="0" fontId="7" fillId="0" borderId="43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7" fillId="0" borderId="46" xfId="0" applyFont="1" applyBorder="1" applyAlignment="1" applyProtection="1">
      <alignment horizontal="center"/>
      <protection locked="0"/>
    </xf>
    <xf numFmtId="0" fontId="7" fillId="0" borderId="47" xfId="0" applyFont="1" applyBorder="1" applyProtection="1">
      <protection locked="0"/>
    </xf>
    <xf numFmtId="0" fontId="7" fillId="0" borderId="48" xfId="0" applyFont="1" applyBorder="1" applyAlignment="1" applyProtection="1">
      <alignment horizontal="center"/>
      <protection locked="0"/>
    </xf>
    <xf numFmtId="0" fontId="7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7" fillId="0" borderId="50" xfId="0" applyFont="1" applyBorder="1" applyAlignment="1" applyProtection="1">
      <alignment horizontal="center"/>
      <protection locked="0"/>
    </xf>
    <xf numFmtId="0" fontId="9" fillId="0" borderId="51" xfId="0" applyFont="1" applyBorder="1" applyAlignment="1" applyProtection="1">
      <alignment horizontal="center"/>
      <protection locked="0"/>
    </xf>
    <xf numFmtId="0" fontId="9" fillId="0" borderId="52" xfId="0" applyFont="1" applyBorder="1" applyProtection="1">
      <protection locked="0"/>
    </xf>
    <xf numFmtId="0" fontId="9" fillId="0" borderId="52" xfId="0" applyFont="1" applyBorder="1" applyAlignment="1" applyProtection="1">
      <alignment horizontal="left"/>
      <protection locked="0"/>
    </xf>
    <xf numFmtId="4" fontId="10" fillId="0" borderId="52" xfId="0" applyNumberFormat="1" applyFont="1" applyBorder="1" applyProtection="1">
      <protection locked="0"/>
    </xf>
    <xf numFmtId="2" fontId="6" fillId="0" borderId="53" xfId="0" applyNumberFormat="1" applyFont="1" applyBorder="1" applyProtection="1">
      <protection locked="0"/>
    </xf>
    <xf numFmtId="0" fontId="15" fillId="0" borderId="54" xfId="0" applyFont="1" applyBorder="1" applyAlignment="1" applyProtection="1">
      <alignment horizontal="center" vertical="center"/>
      <protection locked="0"/>
    </xf>
    <xf numFmtId="0" fontId="15" fillId="0" borderId="55" xfId="0" applyFont="1" applyBorder="1" applyAlignment="1" applyProtection="1">
      <alignment vertical="center"/>
      <protection locked="0"/>
    </xf>
    <xf numFmtId="0" fontId="15" fillId="0" borderId="56" xfId="0" applyFont="1" applyBorder="1" applyAlignment="1" applyProtection="1">
      <alignment horizontal="center" vertical="center"/>
      <protection locked="0"/>
    </xf>
    <xf numFmtId="0" fontId="15" fillId="0" borderId="52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vertical="center"/>
      <protection locked="0"/>
    </xf>
    <xf numFmtId="0" fontId="9" fillId="0" borderId="55" xfId="0" applyFont="1" applyBorder="1" applyAlignment="1" applyProtection="1">
      <alignment vertical="center"/>
      <protection locked="0"/>
    </xf>
    <xf numFmtId="0" fontId="15" fillId="0" borderId="59" xfId="0" applyFont="1" applyBorder="1" applyAlignment="1" applyProtection="1">
      <alignment horizontal="center" vertical="center"/>
      <protection locked="0"/>
    </xf>
    <xf numFmtId="0" fontId="15" fillId="0" borderId="57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4" fontId="8" fillId="0" borderId="0" xfId="0" applyNumberFormat="1" applyFo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17" fillId="0" borderId="0" xfId="0" applyFont="1"/>
    <xf numFmtId="0" fontId="18" fillId="0" borderId="13" xfId="0" applyFont="1" applyBorder="1" applyAlignment="1" applyProtection="1">
      <alignment horizontal="center"/>
      <protection locked="0"/>
    </xf>
    <xf numFmtId="0" fontId="0" fillId="0" borderId="14" xfId="0" applyBorder="1"/>
    <xf numFmtId="2" fontId="13" fillId="0" borderId="32" xfId="0" applyNumberFormat="1" applyFont="1" applyBorder="1" applyAlignment="1" applyProtection="1">
      <alignment horizontal="left"/>
      <protection locked="0"/>
    </xf>
    <xf numFmtId="2" fontId="13" fillId="0" borderId="60" xfId="0" applyNumberFormat="1" applyFont="1" applyBorder="1" applyProtection="1"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19" fillId="0" borderId="14" xfId="0" applyFont="1" applyBorder="1" applyProtection="1">
      <protection locked="0"/>
    </xf>
    <xf numFmtId="0" fontId="19" fillId="0" borderId="15" xfId="0" applyFont="1" applyBorder="1" applyProtection="1">
      <protection locked="0"/>
    </xf>
    <xf numFmtId="0" fontId="7" fillId="3" borderId="14" xfId="0" applyFont="1" applyFill="1" applyBorder="1" applyProtection="1">
      <protection locked="0"/>
    </xf>
    <xf numFmtId="0" fontId="18" fillId="0" borderId="34" xfId="0" applyFont="1" applyBorder="1" applyAlignment="1" applyProtection="1">
      <alignment horizontal="center"/>
      <protection locked="0"/>
    </xf>
    <xf numFmtId="0" fontId="0" fillId="0" borderId="35" xfId="0" applyBorder="1"/>
    <xf numFmtId="0" fontId="18" fillId="0" borderId="0" xfId="0" applyFont="1" applyAlignment="1" applyProtection="1">
      <alignment horizontal="center"/>
      <protection locked="0"/>
    </xf>
    <xf numFmtId="0" fontId="18" fillId="0" borderId="7" xfId="0" applyFont="1" applyBorder="1" applyAlignment="1" applyProtection="1">
      <alignment horizontal="center"/>
      <protection locked="0"/>
    </xf>
    <xf numFmtId="0" fontId="0" fillId="0" borderId="8" xfId="0" applyBorder="1"/>
    <xf numFmtId="0" fontId="18" fillId="0" borderId="14" xfId="0" applyFont="1" applyBorder="1" applyAlignment="1" applyProtection="1">
      <alignment horizontal="center"/>
      <protection locked="0"/>
    </xf>
    <xf numFmtId="2" fontId="13" fillId="0" borderId="61" xfId="0" applyNumberFormat="1" applyFont="1" applyBorder="1" applyProtection="1">
      <protection locked="0"/>
    </xf>
    <xf numFmtId="4" fontId="8" fillId="0" borderId="12" xfId="0" applyNumberFormat="1" applyFont="1" applyBorder="1" applyProtection="1">
      <protection locked="0"/>
    </xf>
    <xf numFmtId="0" fontId="13" fillId="0" borderId="25" xfId="0" applyFont="1" applyBorder="1" applyProtection="1">
      <protection locked="0"/>
    </xf>
    <xf numFmtId="0" fontId="13" fillId="0" borderId="40" xfId="0" applyFont="1" applyBorder="1" applyProtection="1">
      <protection locked="0"/>
    </xf>
    <xf numFmtId="0" fontId="13" fillId="0" borderId="32" xfId="0" applyFont="1" applyBorder="1" applyProtection="1">
      <protection locked="0"/>
    </xf>
    <xf numFmtId="0" fontId="14" fillId="0" borderId="13" xfId="0" applyFont="1" applyBorder="1" applyAlignment="1" applyProtection="1">
      <alignment horizontal="center"/>
      <protection locked="0"/>
    </xf>
    <xf numFmtId="0" fontId="7" fillId="0" borderId="62" xfId="0" applyFont="1" applyBorder="1" applyAlignment="1" applyProtection="1">
      <alignment horizontal="center"/>
      <protection locked="0"/>
    </xf>
    <xf numFmtId="0" fontId="7" fillId="0" borderId="63" xfId="0" applyFont="1" applyBorder="1" applyProtection="1">
      <protection locked="0"/>
    </xf>
    <xf numFmtId="0" fontId="7" fillId="0" borderId="63" xfId="0" applyFont="1" applyBorder="1" applyAlignment="1" applyProtection="1">
      <alignment horizontal="center"/>
      <protection locked="0"/>
    </xf>
    <xf numFmtId="0" fontId="7" fillId="0" borderId="64" xfId="0" applyFont="1" applyBorder="1" applyProtection="1">
      <protection locked="0"/>
    </xf>
    <xf numFmtId="0" fontId="13" fillId="0" borderId="67" xfId="0" applyFont="1" applyBorder="1" applyProtection="1"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" fontId="5" fillId="0" borderId="23" xfId="0" applyNumberFormat="1" applyFont="1" applyBorder="1" applyAlignment="1" applyProtection="1">
      <alignment vertical="center"/>
      <protection locked="0"/>
    </xf>
    <xf numFmtId="0" fontId="15" fillId="0" borderId="68" xfId="0" applyFont="1" applyBorder="1" applyAlignment="1" applyProtection="1">
      <alignment horizontal="center" vertical="center"/>
      <protection locked="0"/>
    </xf>
    <xf numFmtId="0" fontId="9" fillId="0" borderId="69" xfId="0" applyFont="1" applyBorder="1" applyAlignment="1" applyProtection="1">
      <alignment vertical="center"/>
      <protection locked="0"/>
    </xf>
    <xf numFmtId="0" fontId="15" fillId="0" borderId="70" xfId="0" applyFont="1" applyBorder="1" applyAlignment="1" applyProtection="1">
      <alignment horizontal="center" vertical="center"/>
      <protection locked="0"/>
    </xf>
    <xf numFmtId="0" fontId="15" fillId="0" borderId="71" xfId="0" applyFont="1" applyBorder="1" applyAlignment="1" applyProtection="1">
      <alignment horizontal="center" vertical="center"/>
      <protection locked="0"/>
    </xf>
    <xf numFmtId="0" fontId="13" fillId="0" borderId="73" xfId="0" applyFont="1" applyBorder="1" applyAlignment="1" applyProtection="1">
      <alignment vertical="center"/>
      <protection locked="0"/>
    </xf>
    <xf numFmtId="0" fontId="15" fillId="0" borderId="74" xfId="0" applyFont="1" applyBorder="1" applyAlignment="1" applyProtection="1">
      <alignment horizontal="center" vertical="center"/>
      <protection locked="0"/>
    </xf>
    <xf numFmtId="0" fontId="9" fillId="0" borderId="75" xfId="0" applyFont="1" applyBorder="1" applyAlignment="1" applyProtection="1">
      <alignment vertical="center"/>
      <protection locked="0"/>
    </xf>
    <xf numFmtId="0" fontId="15" fillId="0" borderId="75" xfId="0" applyFont="1" applyBorder="1" applyAlignment="1" applyProtection="1">
      <alignment horizontal="center" vertical="center"/>
      <protection locked="0"/>
    </xf>
    <xf numFmtId="0" fontId="16" fillId="0" borderId="75" xfId="0" applyFont="1" applyBorder="1" applyAlignment="1" applyProtection="1">
      <alignment vertical="center"/>
      <protection locked="0"/>
    </xf>
    <xf numFmtId="4" fontId="15" fillId="0" borderId="75" xfId="0" applyNumberFormat="1" applyFont="1" applyBorder="1" applyAlignment="1" applyProtection="1">
      <alignment vertical="center"/>
      <protection locked="0"/>
    </xf>
    <xf numFmtId="0" fontId="13" fillId="0" borderId="77" xfId="0" applyFont="1" applyBorder="1" applyAlignment="1" applyProtection="1">
      <alignment vertical="center"/>
      <protection locked="0"/>
    </xf>
    <xf numFmtId="0" fontId="7" fillId="0" borderId="78" xfId="0" applyFont="1" applyBorder="1" applyAlignment="1" applyProtection="1">
      <alignment horizontal="center"/>
      <protection locked="0"/>
    </xf>
    <xf numFmtId="0" fontId="7" fillId="0" borderId="50" xfId="0" applyFont="1" applyBorder="1" applyProtection="1">
      <protection locked="0"/>
    </xf>
    <xf numFmtId="0" fontId="7" fillId="0" borderId="79" xfId="0" applyFont="1" applyBorder="1" applyAlignment="1" applyProtection="1">
      <alignment horizontal="center"/>
      <protection locked="0"/>
    </xf>
    <xf numFmtId="0" fontId="7" fillId="0" borderId="80" xfId="0" applyFont="1" applyBorder="1" applyAlignment="1" applyProtection="1">
      <alignment horizontal="center"/>
      <protection locked="0"/>
    </xf>
    <xf numFmtId="0" fontId="7" fillId="0" borderId="81" xfId="0" applyFont="1" applyBorder="1" applyAlignment="1" applyProtection="1">
      <alignment horizontal="center"/>
      <protection locked="0"/>
    </xf>
    <xf numFmtId="0" fontId="7" fillId="0" borderId="82" xfId="0" applyFont="1" applyBorder="1" applyProtection="1">
      <protection locked="0"/>
    </xf>
    <xf numFmtId="0" fontId="7" fillId="0" borderId="82" xfId="0" applyFont="1" applyBorder="1" applyAlignment="1" applyProtection="1">
      <alignment horizontal="center"/>
      <protection locked="0"/>
    </xf>
    <xf numFmtId="0" fontId="7" fillId="0" borderId="83" xfId="0" applyFont="1" applyBorder="1" applyAlignment="1" applyProtection="1">
      <alignment horizontal="center"/>
      <protection locked="0"/>
    </xf>
    <xf numFmtId="0" fontId="7" fillId="0" borderId="84" xfId="0" applyFont="1" applyBorder="1" applyAlignment="1" applyProtection="1">
      <alignment horizontal="center"/>
      <protection locked="0"/>
    </xf>
    <xf numFmtId="0" fontId="15" fillId="0" borderId="85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vertical="center"/>
      <protection locked="0"/>
    </xf>
    <xf numFmtId="0" fontId="15" fillId="0" borderId="66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vertical="center"/>
      <protection locked="0"/>
    </xf>
    <xf numFmtId="4" fontId="15" fillId="0" borderId="66" xfId="0" applyNumberFormat="1" applyFont="1" applyBorder="1" applyAlignment="1" applyProtection="1">
      <alignment vertical="center"/>
      <protection locked="0"/>
    </xf>
    <xf numFmtId="0" fontId="13" fillId="0" borderId="26" xfId="0" applyFont="1" applyBorder="1" applyAlignment="1" applyProtection="1">
      <alignment vertical="center"/>
      <protection locked="0"/>
    </xf>
    <xf numFmtId="0" fontId="15" fillId="0" borderId="86" xfId="0" applyFont="1" applyBorder="1" applyAlignment="1" applyProtection="1">
      <alignment horizontal="center" vertical="center"/>
      <protection locked="0"/>
    </xf>
    <xf numFmtId="0" fontId="15" fillId="0" borderId="87" xfId="0" applyFont="1" applyBorder="1" applyAlignment="1" applyProtection="1">
      <alignment vertical="center"/>
      <protection locked="0"/>
    </xf>
    <xf numFmtId="0" fontId="13" fillId="0" borderId="60" xfId="0" applyFont="1" applyBorder="1" applyAlignment="1" applyProtection="1">
      <alignment vertical="center"/>
      <protection locked="0"/>
    </xf>
    <xf numFmtId="4" fontId="1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0" fontId="4" fillId="0" borderId="88" xfId="0" applyFont="1" applyBorder="1" applyAlignment="1" applyProtection="1">
      <alignment horizontal="center"/>
      <protection locked="0"/>
    </xf>
    <xf numFmtId="0" fontId="4" fillId="0" borderId="89" xfId="0" applyFont="1" applyBorder="1" applyProtection="1">
      <protection locked="0"/>
    </xf>
    <xf numFmtId="0" fontId="7" fillId="0" borderId="90" xfId="0" applyFont="1" applyBorder="1" applyAlignment="1" applyProtection="1">
      <alignment horizontal="center"/>
      <protection locked="0"/>
    </xf>
    <xf numFmtId="0" fontId="7" fillId="0" borderId="91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3" fillId="0" borderId="12" xfId="0" applyFont="1" applyBorder="1" applyProtection="1">
      <protection locked="0"/>
    </xf>
    <xf numFmtId="0" fontId="7" fillId="0" borderId="89" xfId="0" applyFont="1" applyBorder="1" applyAlignment="1" applyProtection="1">
      <alignment horizontal="center"/>
      <protection locked="0"/>
    </xf>
    <xf numFmtId="0" fontId="7" fillId="0" borderId="92" xfId="0" applyFont="1" applyBorder="1" applyAlignment="1" applyProtection="1">
      <alignment horizontal="center" vertical="center"/>
      <protection locked="0"/>
    </xf>
    <xf numFmtId="0" fontId="7" fillId="0" borderId="93" xfId="0" applyFont="1" applyBorder="1" applyProtection="1">
      <protection locked="0"/>
    </xf>
    <xf numFmtId="0" fontId="7" fillId="0" borderId="94" xfId="0" applyFont="1" applyBorder="1" applyProtection="1">
      <protection locked="0"/>
    </xf>
    <xf numFmtId="4" fontId="8" fillId="0" borderId="17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7" fillId="0" borderId="95" xfId="0" applyFont="1" applyBorder="1" applyAlignment="1" applyProtection="1">
      <alignment horizontal="center"/>
      <protection locked="0"/>
    </xf>
    <xf numFmtId="0" fontId="7" fillId="0" borderId="96" xfId="0" applyFont="1" applyBorder="1" applyAlignment="1" applyProtection="1">
      <alignment horizontal="center" vertical="center"/>
      <protection locked="0"/>
    </xf>
    <xf numFmtId="0" fontId="7" fillId="0" borderId="97" xfId="0" applyFont="1" applyBorder="1" applyProtection="1">
      <protection locked="0"/>
    </xf>
    <xf numFmtId="0" fontId="7" fillId="0" borderId="22" xfId="0" applyFont="1" applyBorder="1" applyProtection="1">
      <protection locked="0"/>
    </xf>
    <xf numFmtId="4" fontId="8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38" xfId="0" applyFont="1" applyBorder="1" applyAlignment="1" applyProtection="1">
      <alignment horizontal="center" vertical="center"/>
      <protection locked="0"/>
    </xf>
    <xf numFmtId="0" fontId="15" fillId="0" borderId="98" xfId="0" applyFont="1" applyBorder="1" applyAlignment="1" applyProtection="1">
      <alignment vertical="center"/>
      <protection locked="0"/>
    </xf>
    <xf numFmtId="0" fontId="15" fillId="0" borderId="99" xfId="0" applyFont="1" applyBorder="1" applyAlignment="1" applyProtection="1">
      <alignment horizontal="center" vertical="center"/>
      <protection locked="0"/>
    </xf>
    <xf numFmtId="0" fontId="15" fillId="0" borderId="100" xfId="0" applyFont="1" applyBorder="1" applyAlignment="1" applyProtection="1">
      <alignment horizontal="center" vertical="center"/>
      <protection locked="0"/>
    </xf>
    <xf numFmtId="4" fontId="5" fillId="0" borderId="6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4" fontId="2" fillId="0" borderId="0" xfId="0" applyNumberFormat="1" applyFont="1" applyFill="1" applyAlignment="1" applyProtection="1">
      <alignment horizontal="center"/>
      <protection locked="0"/>
    </xf>
    <xf numFmtId="4" fontId="7" fillId="0" borderId="11" xfId="0" applyNumberFormat="1" applyFont="1" applyFill="1" applyBorder="1" applyAlignment="1" applyProtection="1">
      <alignment vertical="center"/>
      <protection locked="0"/>
    </xf>
    <xf numFmtId="4" fontId="7" fillId="0" borderId="11" xfId="0" applyNumberFormat="1" applyFont="1" applyFill="1" applyBorder="1" applyProtection="1">
      <protection locked="0"/>
    </xf>
    <xf numFmtId="4" fontId="7" fillId="0" borderId="21" xfId="0" applyNumberFormat="1" applyFont="1" applyFill="1" applyBorder="1" applyProtection="1">
      <protection locked="0"/>
    </xf>
    <xf numFmtId="4" fontId="11" fillId="0" borderId="21" xfId="0" applyNumberFormat="1" applyFont="1" applyFill="1" applyBorder="1" applyProtection="1">
      <protection locked="0"/>
    </xf>
    <xf numFmtId="4" fontId="11" fillId="0" borderId="29" xfId="0" applyNumberFormat="1" applyFont="1" applyFill="1" applyBorder="1" applyProtection="1">
      <protection locked="0"/>
    </xf>
    <xf numFmtId="4" fontId="7" fillId="0" borderId="10" xfId="0" applyNumberFormat="1" applyFont="1" applyFill="1" applyBorder="1" applyProtection="1">
      <protection locked="0"/>
    </xf>
    <xf numFmtId="4" fontId="7" fillId="0" borderId="38" xfId="0" applyNumberFormat="1" applyFont="1" applyFill="1" applyBorder="1" applyProtection="1">
      <protection locked="0"/>
    </xf>
    <xf numFmtId="4" fontId="7" fillId="0" borderId="0" xfId="0" applyNumberFormat="1" applyFont="1" applyFill="1" applyProtection="1">
      <protection locked="0"/>
    </xf>
    <xf numFmtId="4" fontId="11" fillId="0" borderId="29" xfId="0" applyNumberFormat="1" applyFont="1" applyFill="1" applyBorder="1" applyAlignment="1" applyProtection="1">
      <alignment vertical="center"/>
      <protection locked="0"/>
    </xf>
    <xf numFmtId="4" fontId="11" fillId="0" borderId="38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Alignment="1" applyProtection="1">
      <alignment vertical="center"/>
      <protection locked="0"/>
    </xf>
    <xf numFmtId="4" fontId="15" fillId="0" borderId="0" xfId="0" applyNumberFormat="1" applyFont="1" applyFill="1" applyAlignment="1" applyProtection="1">
      <alignment horizontal="right"/>
      <protection locked="0"/>
    </xf>
    <xf numFmtId="4" fontId="14" fillId="0" borderId="10" xfId="0" applyNumberFormat="1" applyFont="1" applyFill="1" applyBorder="1" applyProtection="1">
      <protection locked="0"/>
    </xf>
    <xf numFmtId="4" fontId="14" fillId="0" borderId="16" xfId="0" applyNumberFormat="1" applyFont="1" applyFill="1" applyBorder="1" applyProtection="1">
      <protection locked="0"/>
    </xf>
    <xf numFmtId="4" fontId="18" fillId="0" borderId="16" xfId="0" applyNumberFormat="1" applyFont="1" applyFill="1" applyBorder="1" applyProtection="1">
      <protection locked="0"/>
    </xf>
    <xf numFmtId="4" fontId="14" fillId="0" borderId="37" xfId="0" applyNumberFormat="1" applyFont="1" applyFill="1" applyBorder="1" applyProtection="1">
      <protection locked="0"/>
    </xf>
    <xf numFmtId="4" fontId="14" fillId="0" borderId="0" xfId="0" applyNumberFormat="1" applyFont="1" applyFill="1" applyProtection="1">
      <protection locked="0"/>
    </xf>
    <xf numFmtId="4" fontId="18" fillId="0" borderId="37" xfId="0" applyNumberFormat="1" applyFont="1" applyFill="1" applyBorder="1" applyProtection="1">
      <protection locked="0"/>
    </xf>
    <xf numFmtId="4" fontId="18" fillId="0" borderId="0" xfId="0" applyNumberFormat="1" applyFont="1" applyFill="1" applyProtection="1">
      <protection locked="0"/>
    </xf>
    <xf numFmtId="4" fontId="18" fillId="0" borderId="10" xfId="0" applyNumberFormat="1" applyFont="1" applyFill="1" applyBorder="1" applyProtection="1">
      <protection locked="0"/>
    </xf>
    <xf numFmtId="4" fontId="14" fillId="0" borderId="65" xfId="0" applyNumberFormat="1" applyFont="1" applyFill="1" applyBorder="1" applyProtection="1">
      <protection locked="0"/>
    </xf>
    <xf numFmtId="4" fontId="10" fillId="0" borderId="21" xfId="0" applyNumberFormat="1" applyFont="1" applyFill="1" applyBorder="1" applyAlignment="1" applyProtection="1">
      <alignment vertical="center"/>
      <protection locked="0"/>
    </xf>
    <xf numFmtId="4" fontId="4" fillId="0" borderId="72" xfId="0" applyNumberFormat="1" applyFont="1" applyFill="1" applyBorder="1" applyAlignment="1" applyProtection="1">
      <alignment vertical="center"/>
      <protection locked="0"/>
    </xf>
    <xf numFmtId="4" fontId="4" fillId="0" borderId="76" xfId="0" applyNumberFormat="1" applyFont="1" applyFill="1" applyBorder="1" applyAlignment="1" applyProtection="1">
      <alignment vertical="center"/>
      <protection locked="0"/>
    </xf>
    <xf numFmtId="4" fontId="7" fillId="0" borderId="61" xfId="0" applyNumberFormat="1" applyFont="1" applyFill="1" applyBorder="1" applyProtection="1">
      <protection locked="0"/>
    </xf>
    <xf numFmtId="4" fontId="4" fillId="0" borderId="65" xfId="0" applyNumberFormat="1" applyFont="1" applyFill="1" applyBorder="1" applyAlignment="1" applyProtection="1">
      <alignment vertical="center"/>
      <protection locked="0"/>
    </xf>
    <xf numFmtId="4" fontId="10" fillId="0" borderId="38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Protection="1">
      <protection locked="0"/>
    </xf>
    <xf numFmtId="4" fontId="12" fillId="0" borderId="0" xfId="0" applyNumberFormat="1" applyFont="1" applyFill="1" applyProtection="1">
      <protection locked="0"/>
    </xf>
    <xf numFmtId="4" fontId="7" fillId="0" borderId="10" xfId="0" applyNumberFormat="1" applyFont="1" applyFill="1" applyBorder="1" applyAlignment="1" applyProtection="1">
      <alignment horizontal="center" vertical="center"/>
      <protection locked="0"/>
    </xf>
    <xf numFmtId="4" fontId="7" fillId="0" borderId="88" xfId="0" applyNumberFormat="1" applyFont="1" applyFill="1" applyBorder="1" applyAlignment="1" applyProtection="1">
      <alignment horizontal="center" vertical="center"/>
      <protection locked="0"/>
    </xf>
    <xf numFmtId="4" fontId="7" fillId="0" borderId="16" xfId="0" applyNumberFormat="1" applyFont="1" applyFill="1" applyBorder="1" applyAlignment="1" applyProtection="1">
      <alignment horizontal="center" vertical="center"/>
      <protection locked="0"/>
    </xf>
    <xf numFmtId="4" fontId="7" fillId="0" borderId="21" xfId="0" applyNumberFormat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horizontal="left"/>
      <protection locked="0"/>
    </xf>
    <xf numFmtId="1" fontId="4" fillId="4" borderId="3" xfId="0" applyNumberFormat="1" applyFont="1" applyFill="1" applyBorder="1" applyAlignment="1" applyProtection="1">
      <alignment vertical="center"/>
      <protection locked="0"/>
    </xf>
    <xf numFmtId="4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13" fillId="0" borderId="33" xfId="0" applyFont="1" applyBorder="1" applyAlignment="1" applyProtection="1">
      <alignment horizontal="left" wrapText="1"/>
      <protection locked="0"/>
    </xf>
    <xf numFmtId="1" fontId="4" fillId="2" borderId="5" xfId="0" applyNumberFormat="1" applyFont="1" applyFill="1" applyBorder="1" applyAlignment="1" applyProtection="1">
      <alignment horizontal="center" vertical="center"/>
      <protection locked="0"/>
    </xf>
    <xf numFmtId="1" fontId="4" fillId="2" borderId="101" xfId="0" applyNumberFormat="1" applyFont="1" applyFill="1" applyBorder="1" applyAlignment="1" applyProtection="1">
      <alignment vertical="center"/>
      <protection locked="0"/>
    </xf>
    <xf numFmtId="1" fontId="4" fillId="2" borderId="4" xfId="0" applyNumberFormat="1" applyFont="1" applyFill="1" applyBorder="1" applyAlignment="1" applyProtection="1">
      <alignment horizontal="center" vertical="center"/>
      <protection locked="0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13B18-1D3F-4CEA-B51D-5BDB40297966}">
  <sheetPr>
    <pageSetUpPr fitToPage="1"/>
  </sheetPr>
  <dimension ref="A1:H159"/>
  <sheetViews>
    <sheetView tabSelected="1" topLeftCell="A145" zoomScaleNormal="100" workbookViewId="0">
      <selection activeCell="D165" sqref="D165"/>
    </sheetView>
  </sheetViews>
  <sheetFormatPr defaultRowHeight="13.8" x14ac:dyDescent="0.25"/>
  <cols>
    <col min="1" max="1" width="4.3984375" style="42" customWidth="1"/>
    <col min="2" max="2" width="41.69921875" customWidth="1"/>
    <col min="3" max="3" width="4.3984375" style="42" customWidth="1"/>
    <col min="4" max="4" width="35.5" customWidth="1"/>
    <col min="5" max="5" width="4.3984375" customWidth="1"/>
    <col min="6" max="6" width="5.19921875" customWidth="1"/>
    <col min="7" max="7" width="14.19921875" style="207" customWidth="1"/>
    <col min="8" max="8" width="35.19921875" style="108" customWidth="1"/>
  </cols>
  <sheetData>
    <row r="1" spans="1:8" ht="30" customHeight="1" thickBot="1" x14ac:dyDescent="0.45">
      <c r="A1" s="1" t="s">
        <v>0</v>
      </c>
      <c r="B1" s="2"/>
      <c r="C1" s="3"/>
      <c r="E1" s="3"/>
      <c r="F1" s="3"/>
      <c r="G1" s="199"/>
      <c r="H1" s="4"/>
    </row>
    <row r="2" spans="1:8" ht="27" customHeight="1" thickBot="1" x14ac:dyDescent="0.3">
      <c r="A2" s="5" t="s">
        <v>1</v>
      </c>
      <c r="B2" s="6"/>
      <c r="C2" s="7" t="s">
        <v>2</v>
      </c>
      <c r="D2" s="234"/>
      <c r="E2" s="7" t="s">
        <v>3</v>
      </c>
      <c r="F2" s="9" t="s">
        <v>4</v>
      </c>
      <c r="G2" s="235" t="s">
        <v>224</v>
      </c>
      <c r="H2" s="10"/>
    </row>
    <row r="3" spans="1:8" ht="27" customHeight="1" x14ac:dyDescent="0.25">
      <c r="A3" s="11"/>
      <c r="B3" s="12"/>
      <c r="C3" s="13" t="s">
        <v>5</v>
      </c>
      <c r="D3" s="14" t="s">
        <v>6</v>
      </c>
      <c r="E3" s="15"/>
      <c r="F3" s="16"/>
      <c r="G3" s="200">
        <v>207200000</v>
      </c>
      <c r="H3" s="17"/>
    </row>
    <row r="4" spans="1:8" x14ac:dyDescent="0.25">
      <c r="A4" s="18"/>
      <c r="B4" s="22"/>
      <c r="C4" s="23" t="s">
        <v>7</v>
      </c>
      <c r="D4" s="19" t="s">
        <v>8</v>
      </c>
      <c r="E4" s="22"/>
      <c r="F4" s="24"/>
      <c r="G4" s="201">
        <v>100000</v>
      </c>
      <c r="H4" s="21"/>
    </row>
    <row r="5" spans="1:8" x14ac:dyDescent="0.25">
      <c r="A5" s="18"/>
      <c r="B5" s="22"/>
      <c r="C5" s="23" t="s">
        <v>9</v>
      </c>
      <c r="D5" s="25" t="s">
        <v>10</v>
      </c>
      <c r="E5" s="19"/>
      <c r="F5" s="20"/>
      <c r="G5" s="201">
        <v>7960000</v>
      </c>
      <c r="H5" s="21"/>
    </row>
    <row r="6" spans="1:8" x14ac:dyDescent="0.25">
      <c r="A6" s="18"/>
      <c r="B6" s="22"/>
      <c r="C6" s="23">
        <v>1353</v>
      </c>
      <c r="D6" s="25" t="s">
        <v>11</v>
      </c>
      <c r="E6" s="19"/>
      <c r="F6" s="20"/>
      <c r="G6" s="201">
        <v>250000</v>
      </c>
      <c r="H6" s="21"/>
    </row>
    <row r="7" spans="1:8" x14ac:dyDescent="0.25">
      <c r="A7" s="18"/>
      <c r="B7" s="22"/>
      <c r="C7" s="23">
        <v>1361</v>
      </c>
      <c r="D7" s="25" t="s">
        <v>12</v>
      </c>
      <c r="E7" s="19"/>
      <c r="F7" s="20"/>
      <c r="G7" s="201">
        <v>6730000</v>
      </c>
      <c r="H7" s="21"/>
    </row>
    <row r="8" spans="1:8" x14ac:dyDescent="0.25">
      <c r="A8" s="18"/>
      <c r="B8" s="22"/>
      <c r="C8" s="23" t="s">
        <v>13</v>
      </c>
      <c r="D8" s="25" t="s">
        <v>14</v>
      </c>
      <c r="E8" s="19"/>
      <c r="F8" s="20"/>
      <c r="G8" s="201">
        <v>4950000</v>
      </c>
      <c r="H8" s="21"/>
    </row>
    <row r="9" spans="1:8" ht="13.8" customHeight="1" thickBot="1" x14ac:dyDescent="0.3">
      <c r="A9" s="26"/>
      <c r="B9" s="27"/>
      <c r="C9" s="28">
        <v>1511</v>
      </c>
      <c r="D9" s="29" t="s">
        <v>15</v>
      </c>
      <c r="E9" s="29"/>
      <c r="F9" s="30"/>
      <c r="G9" s="202">
        <v>24500000</v>
      </c>
      <c r="H9" s="31"/>
    </row>
    <row r="10" spans="1:8" s="37" customFormat="1" ht="16.8" thickTop="1" thickBot="1" x14ac:dyDescent="0.35">
      <c r="A10" s="32"/>
      <c r="B10" s="33" t="s">
        <v>16</v>
      </c>
      <c r="C10" s="34" t="s">
        <v>17</v>
      </c>
      <c r="D10" s="33"/>
      <c r="E10" s="33"/>
      <c r="F10" s="35"/>
      <c r="G10" s="203">
        <f>SUM(G3:G9)</f>
        <v>251690000</v>
      </c>
      <c r="H10" s="36"/>
    </row>
    <row r="11" spans="1:8" ht="14.4" thickTop="1" x14ac:dyDescent="0.25">
      <c r="A11" s="18"/>
      <c r="B11" s="22"/>
      <c r="C11" s="23">
        <v>4112</v>
      </c>
      <c r="D11" s="19" t="s">
        <v>18</v>
      </c>
      <c r="E11" s="19"/>
      <c r="F11" s="20"/>
      <c r="G11" s="201">
        <v>32279300</v>
      </c>
      <c r="H11" s="44" t="s">
        <v>19</v>
      </c>
    </row>
    <row r="12" spans="1:8" ht="13.8" customHeight="1" x14ac:dyDescent="0.25">
      <c r="A12" s="18"/>
      <c r="B12" s="22"/>
      <c r="C12" s="23">
        <v>4116</v>
      </c>
      <c r="D12" s="19" t="s">
        <v>20</v>
      </c>
      <c r="E12" s="19"/>
      <c r="F12" s="20">
        <v>13010</v>
      </c>
      <c r="G12" s="201">
        <v>600000</v>
      </c>
      <c r="H12" s="21" t="s">
        <v>21</v>
      </c>
    </row>
    <row r="13" spans="1:8" ht="13.8" customHeight="1" x14ac:dyDescent="0.25">
      <c r="A13" s="18"/>
      <c r="B13" s="22"/>
      <c r="C13" s="23">
        <v>4116</v>
      </c>
      <c r="D13" s="19" t="s">
        <v>20</v>
      </c>
      <c r="E13" s="19"/>
      <c r="F13" s="20">
        <v>13015</v>
      </c>
      <c r="G13" s="201">
        <v>1000000</v>
      </c>
      <c r="H13" s="21" t="s">
        <v>22</v>
      </c>
    </row>
    <row r="14" spans="1:8" ht="13.8" customHeight="1" x14ac:dyDescent="0.25">
      <c r="A14" s="18"/>
      <c r="B14" s="22"/>
      <c r="C14" s="23">
        <v>4116</v>
      </c>
      <c r="D14" s="19" t="s">
        <v>20</v>
      </c>
      <c r="E14" s="19"/>
      <c r="F14" s="20">
        <v>13024</v>
      </c>
      <c r="G14" s="201">
        <v>5000000</v>
      </c>
      <c r="H14" s="21" t="s">
        <v>23</v>
      </c>
    </row>
    <row r="15" spans="1:8" x14ac:dyDescent="0.25">
      <c r="A15" s="18"/>
      <c r="B15" s="22"/>
      <c r="C15" s="23">
        <v>4116</v>
      </c>
      <c r="D15" s="19" t="s">
        <v>20</v>
      </c>
      <c r="E15" s="19"/>
      <c r="F15" s="20">
        <v>13022</v>
      </c>
      <c r="G15" s="201">
        <v>40500</v>
      </c>
      <c r="H15" s="21" t="s">
        <v>24</v>
      </c>
    </row>
    <row r="16" spans="1:8" x14ac:dyDescent="0.25">
      <c r="A16" s="18"/>
      <c r="B16" s="22"/>
      <c r="C16" s="23">
        <v>4121</v>
      </c>
      <c r="D16" s="19" t="s">
        <v>25</v>
      </c>
      <c r="E16" s="19"/>
      <c r="F16" s="20"/>
      <c r="G16" s="201">
        <v>783900</v>
      </c>
      <c r="H16" s="44" t="s">
        <v>26</v>
      </c>
    </row>
    <row r="17" spans="1:8" s="37" customFormat="1" ht="13.8" customHeight="1" thickBot="1" x14ac:dyDescent="0.3">
      <c r="A17" s="45">
        <v>6330</v>
      </c>
      <c r="B17" s="29" t="s">
        <v>27</v>
      </c>
      <c r="C17" s="46" t="s">
        <v>28</v>
      </c>
      <c r="D17" s="29" t="s">
        <v>29</v>
      </c>
      <c r="E17" s="29"/>
      <c r="F17" s="30"/>
      <c r="G17" s="202">
        <v>22156443.239999998</v>
      </c>
      <c r="H17" s="47" t="s">
        <v>30</v>
      </c>
    </row>
    <row r="18" spans="1:8" s="37" customFormat="1" ht="16.8" thickTop="1" thickBot="1" x14ac:dyDescent="0.35">
      <c r="A18" s="48"/>
      <c r="B18" s="49" t="s">
        <v>31</v>
      </c>
      <c r="C18" s="50" t="s">
        <v>32</v>
      </c>
      <c r="D18" s="49"/>
      <c r="E18" s="49"/>
      <c r="F18" s="51"/>
      <c r="G18" s="204">
        <f>SUM(G11:G17)</f>
        <v>61860143.239999995</v>
      </c>
      <c r="H18" s="52"/>
    </row>
    <row r="19" spans="1:8" ht="14.4" thickTop="1" x14ac:dyDescent="0.25">
      <c r="A19" s="53"/>
      <c r="B19" s="54"/>
      <c r="C19" s="39">
        <v>2412</v>
      </c>
      <c r="D19" s="15" t="s">
        <v>33</v>
      </c>
      <c r="E19" s="15"/>
      <c r="F19" s="16"/>
      <c r="G19" s="201">
        <v>348000</v>
      </c>
      <c r="H19" s="55" t="s">
        <v>34</v>
      </c>
    </row>
    <row r="20" spans="1:8" x14ac:dyDescent="0.25">
      <c r="A20" s="56">
        <v>1031</v>
      </c>
      <c r="B20" s="25" t="s">
        <v>35</v>
      </c>
      <c r="C20" s="23"/>
      <c r="D20" s="19"/>
      <c r="E20" s="19"/>
      <c r="F20" s="20"/>
      <c r="G20" s="201">
        <v>400000</v>
      </c>
      <c r="H20" s="57" t="s">
        <v>36</v>
      </c>
    </row>
    <row r="21" spans="1:8" ht="13.8" customHeight="1" x14ac:dyDescent="0.25">
      <c r="A21" s="56" t="s">
        <v>37</v>
      </c>
      <c r="B21" s="25" t="s">
        <v>38</v>
      </c>
      <c r="C21" s="23"/>
      <c r="D21" s="25"/>
      <c r="E21" s="25"/>
      <c r="F21" s="58"/>
      <c r="G21" s="201">
        <v>2850000</v>
      </c>
      <c r="H21" s="57" t="s">
        <v>39</v>
      </c>
    </row>
    <row r="22" spans="1:8" x14ac:dyDescent="0.25">
      <c r="A22" s="56">
        <v>2292</v>
      </c>
      <c r="B22" s="25" t="s">
        <v>40</v>
      </c>
      <c r="C22" s="23"/>
      <c r="D22" s="25"/>
      <c r="E22" s="25"/>
      <c r="F22" s="58"/>
      <c r="G22" s="201">
        <v>600000</v>
      </c>
      <c r="H22" s="59" t="s">
        <v>41</v>
      </c>
    </row>
    <row r="23" spans="1:8" x14ac:dyDescent="0.25">
      <c r="A23" s="56">
        <v>2321</v>
      </c>
      <c r="B23" s="19" t="s">
        <v>42</v>
      </c>
      <c r="C23" s="23"/>
      <c r="D23" s="19" t="s">
        <v>43</v>
      </c>
      <c r="E23" s="19"/>
      <c r="F23" s="20"/>
      <c r="G23" s="201">
        <v>20969892.899999999</v>
      </c>
      <c r="H23" s="60" t="s">
        <v>44</v>
      </c>
    </row>
    <row r="24" spans="1:8" x14ac:dyDescent="0.25">
      <c r="A24" s="56">
        <v>3111</v>
      </c>
      <c r="B24" s="19" t="s">
        <v>45</v>
      </c>
      <c r="C24" s="23"/>
      <c r="D24" s="19"/>
      <c r="E24" s="19"/>
      <c r="F24" s="20"/>
      <c r="G24" s="201">
        <v>28080</v>
      </c>
      <c r="H24" s="44" t="s">
        <v>46</v>
      </c>
    </row>
    <row r="25" spans="1:8" x14ac:dyDescent="0.25">
      <c r="A25" s="56">
        <v>3113</v>
      </c>
      <c r="B25" s="19" t="s">
        <v>47</v>
      </c>
      <c r="C25" s="23"/>
      <c r="D25" s="19"/>
      <c r="E25" s="19"/>
      <c r="F25" s="20"/>
      <c r="G25" s="201">
        <v>8020146</v>
      </c>
      <c r="H25" s="44" t="s">
        <v>48</v>
      </c>
    </row>
    <row r="26" spans="1:8" ht="13.8" customHeight="1" x14ac:dyDescent="0.25">
      <c r="A26" s="56">
        <v>3114</v>
      </c>
      <c r="B26" s="19" t="s">
        <v>49</v>
      </c>
      <c r="C26" s="23"/>
      <c r="D26" s="19"/>
      <c r="E26" s="19"/>
      <c r="F26" s="20"/>
      <c r="G26" s="201">
        <v>287766</v>
      </c>
      <c r="H26" s="60" t="s">
        <v>50</v>
      </c>
    </row>
    <row r="27" spans="1:8" x14ac:dyDescent="0.25">
      <c r="A27" s="56">
        <v>3319</v>
      </c>
      <c r="B27" s="19" t="s">
        <v>51</v>
      </c>
      <c r="C27" s="61"/>
      <c r="D27" s="25"/>
      <c r="E27" s="19"/>
      <c r="F27" s="20"/>
      <c r="G27" s="205">
        <v>53198</v>
      </c>
      <c r="H27" s="55" t="s">
        <v>52</v>
      </c>
    </row>
    <row r="28" spans="1:8" s="43" customFormat="1" ht="13.8" customHeight="1" x14ac:dyDescent="0.25">
      <c r="A28" s="53">
        <v>3412</v>
      </c>
      <c r="B28" s="15" t="s">
        <v>53</v>
      </c>
      <c r="C28" s="39"/>
      <c r="D28" s="15"/>
      <c r="E28" s="15"/>
      <c r="F28" s="16"/>
      <c r="G28" s="201">
        <v>321636</v>
      </c>
      <c r="H28" s="44" t="s">
        <v>46</v>
      </c>
    </row>
    <row r="29" spans="1:8" x14ac:dyDescent="0.25">
      <c r="A29" s="56">
        <v>3421</v>
      </c>
      <c r="B29" s="19" t="s">
        <v>55</v>
      </c>
      <c r="C29" s="23"/>
      <c r="D29" s="19"/>
      <c r="E29" s="19"/>
      <c r="F29" s="20"/>
      <c r="G29" s="201">
        <v>43000</v>
      </c>
      <c r="H29" s="62" t="s">
        <v>56</v>
      </c>
    </row>
    <row r="30" spans="1:8" x14ac:dyDescent="0.25">
      <c r="A30" s="56">
        <v>3429</v>
      </c>
      <c r="B30" s="19" t="s">
        <v>57</v>
      </c>
      <c r="C30" s="23"/>
      <c r="D30" s="19"/>
      <c r="E30" s="19"/>
      <c r="F30" s="20"/>
      <c r="G30" s="201">
        <v>10210</v>
      </c>
      <c r="H30" s="60" t="s">
        <v>58</v>
      </c>
    </row>
    <row r="31" spans="1:8" ht="13.8" customHeight="1" x14ac:dyDescent="0.25">
      <c r="A31" s="56" t="s">
        <v>59</v>
      </c>
      <c r="B31" s="25" t="s">
        <v>60</v>
      </c>
      <c r="C31" s="23"/>
      <c r="D31" s="19"/>
      <c r="E31" s="19"/>
      <c r="F31" s="20"/>
      <c r="G31" s="201">
        <v>38231697</v>
      </c>
      <c r="H31" s="60" t="s">
        <v>46</v>
      </c>
    </row>
    <row r="32" spans="1:8" x14ac:dyDescent="0.25">
      <c r="A32" s="56">
        <v>3632</v>
      </c>
      <c r="B32" s="19" t="s">
        <v>61</v>
      </c>
      <c r="C32" s="23"/>
      <c r="D32" s="19"/>
      <c r="E32" s="19"/>
      <c r="F32" s="20"/>
      <c r="G32" s="201">
        <v>308000</v>
      </c>
      <c r="H32" s="44" t="s">
        <v>62</v>
      </c>
    </row>
    <row r="33" spans="1:8" x14ac:dyDescent="0.25">
      <c r="A33" s="56">
        <v>3634</v>
      </c>
      <c r="B33" s="19" t="s">
        <v>64</v>
      </c>
      <c r="C33" s="61"/>
      <c r="D33" s="25"/>
      <c r="E33" s="19"/>
      <c r="F33" s="20"/>
      <c r="G33" s="201">
        <v>2500000</v>
      </c>
      <c r="H33" s="62" t="s">
        <v>65</v>
      </c>
    </row>
    <row r="34" spans="1:8" x14ac:dyDescent="0.25">
      <c r="A34" s="56">
        <v>3639</v>
      </c>
      <c r="B34" s="19" t="s">
        <v>66</v>
      </c>
      <c r="C34" s="23"/>
      <c r="D34" s="19"/>
      <c r="E34" s="19"/>
      <c r="F34" s="20"/>
      <c r="G34" s="201">
        <v>675388</v>
      </c>
      <c r="H34" s="62" t="s">
        <v>67</v>
      </c>
    </row>
    <row r="35" spans="1:8" ht="14.4" thickBot="1" x14ac:dyDescent="0.3">
      <c r="A35" s="64">
        <v>3699</v>
      </c>
      <c r="B35" s="65" t="s">
        <v>68</v>
      </c>
      <c r="C35" s="66"/>
      <c r="D35" s="65"/>
      <c r="E35" s="65"/>
      <c r="F35" s="67"/>
      <c r="G35" s="206">
        <v>186243</v>
      </c>
      <c r="H35" s="68" t="s">
        <v>69</v>
      </c>
    </row>
    <row r="36" spans="1:8" x14ac:dyDescent="0.25">
      <c r="B36" s="43"/>
      <c r="D36" s="43"/>
      <c r="E36" s="43"/>
      <c r="F36" s="43"/>
      <c r="H36" s="69"/>
    </row>
    <row r="37" spans="1:8" ht="14.4" thickBot="1" x14ac:dyDescent="0.3">
      <c r="B37" s="43"/>
      <c r="D37" s="43"/>
      <c r="E37" s="43"/>
      <c r="F37" s="43"/>
      <c r="H37" s="69"/>
    </row>
    <row r="38" spans="1:8" ht="14.4" thickBot="1" x14ac:dyDescent="0.3">
      <c r="A38" s="5" t="s">
        <v>1</v>
      </c>
      <c r="B38" s="6"/>
      <c r="C38" s="7" t="s">
        <v>2</v>
      </c>
      <c r="D38" s="8"/>
      <c r="E38" s="7" t="s">
        <v>3</v>
      </c>
      <c r="F38" s="9" t="s">
        <v>4</v>
      </c>
      <c r="G38" s="235" t="s">
        <v>224</v>
      </c>
      <c r="H38" s="10"/>
    </row>
    <row r="39" spans="1:8" x14ac:dyDescent="0.25">
      <c r="A39" s="53">
        <v>3725</v>
      </c>
      <c r="B39" s="15" t="s">
        <v>70</v>
      </c>
      <c r="C39" s="39"/>
      <c r="D39" s="38"/>
      <c r="E39" s="38"/>
      <c r="F39" s="70"/>
      <c r="G39" s="201">
        <v>2800000</v>
      </c>
      <c r="H39" s="44" t="s">
        <v>71</v>
      </c>
    </row>
    <row r="40" spans="1:8" ht="13.8" customHeight="1" x14ac:dyDescent="0.25">
      <c r="A40" s="56">
        <v>3745</v>
      </c>
      <c r="B40" s="19" t="s">
        <v>72</v>
      </c>
      <c r="C40" s="23"/>
      <c r="D40" s="22"/>
      <c r="E40" s="22"/>
      <c r="F40" s="24"/>
      <c r="G40" s="201">
        <v>115948</v>
      </c>
      <c r="H40" s="62" t="s">
        <v>73</v>
      </c>
    </row>
    <row r="41" spans="1:8" x14ac:dyDescent="0.25">
      <c r="A41" s="56">
        <v>5311</v>
      </c>
      <c r="B41" s="19" t="s">
        <v>74</v>
      </c>
      <c r="C41" s="23"/>
      <c r="D41" s="19"/>
      <c r="E41" s="19"/>
      <c r="F41" s="20"/>
      <c r="G41" s="201">
        <v>488300</v>
      </c>
      <c r="H41" s="60" t="s">
        <v>75</v>
      </c>
    </row>
    <row r="42" spans="1:8" x14ac:dyDescent="0.25">
      <c r="A42" s="56">
        <v>5512</v>
      </c>
      <c r="B42" s="19" t="s">
        <v>76</v>
      </c>
      <c r="C42" s="23"/>
      <c r="D42" s="19"/>
      <c r="E42" s="19"/>
      <c r="F42" s="20"/>
      <c r="G42" s="201">
        <v>5700</v>
      </c>
      <c r="H42" s="71" t="s">
        <v>77</v>
      </c>
    </row>
    <row r="43" spans="1:8" ht="13.8" customHeight="1" x14ac:dyDescent="0.25">
      <c r="A43" s="56">
        <v>6171</v>
      </c>
      <c r="B43" s="19" t="s">
        <v>78</v>
      </c>
      <c r="C43" s="23"/>
      <c r="D43" s="22"/>
      <c r="E43" s="22"/>
      <c r="F43" s="24"/>
      <c r="G43" s="201">
        <v>11249520</v>
      </c>
      <c r="H43" s="72" t="s">
        <v>79</v>
      </c>
    </row>
    <row r="44" spans="1:8" x14ac:dyDescent="0.25">
      <c r="A44" s="56">
        <v>6310</v>
      </c>
      <c r="B44" s="19" t="s">
        <v>80</v>
      </c>
      <c r="C44" s="23"/>
      <c r="D44" s="19"/>
      <c r="E44" s="19"/>
      <c r="F44" s="20"/>
      <c r="G44" s="201">
        <v>3070000</v>
      </c>
      <c r="H44" s="73" t="s">
        <v>81</v>
      </c>
    </row>
    <row r="45" spans="1:8" s="74" customFormat="1" ht="15.6" customHeight="1" thickBot="1" x14ac:dyDescent="0.3">
      <c r="A45" s="56">
        <v>6320</v>
      </c>
      <c r="B45" s="19" t="s">
        <v>82</v>
      </c>
      <c r="C45" s="23"/>
      <c r="D45" s="19"/>
      <c r="E45" s="19"/>
      <c r="F45" s="20"/>
      <c r="G45" s="201">
        <v>392722</v>
      </c>
      <c r="H45" s="63" t="s">
        <v>83</v>
      </c>
    </row>
    <row r="46" spans="1:8" s="37" customFormat="1" ht="16.8" thickTop="1" thickBot="1" x14ac:dyDescent="0.35">
      <c r="A46" s="48"/>
      <c r="B46" s="49" t="s">
        <v>86</v>
      </c>
      <c r="C46" s="50" t="s">
        <v>87</v>
      </c>
      <c r="D46" s="49"/>
      <c r="E46" s="49"/>
      <c r="F46" s="51"/>
      <c r="G46" s="204">
        <f>SUM(G19:G45)</f>
        <v>93955446.900000006</v>
      </c>
      <c r="H46" s="52"/>
    </row>
    <row r="47" spans="1:8" ht="14.4" thickTop="1" x14ac:dyDescent="0.25">
      <c r="A47" s="75">
        <v>3639</v>
      </c>
      <c r="B47" s="76" t="s">
        <v>66</v>
      </c>
      <c r="C47" s="77"/>
      <c r="D47" s="78"/>
      <c r="E47" s="79"/>
      <c r="F47" s="80"/>
      <c r="G47" s="201">
        <v>100000</v>
      </c>
      <c r="H47" s="44" t="s">
        <v>88</v>
      </c>
    </row>
    <row r="48" spans="1:8" ht="14.4" thickBot="1" x14ac:dyDescent="0.3">
      <c r="A48" s="81">
        <v>3699</v>
      </c>
      <c r="B48" s="82" t="s">
        <v>68</v>
      </c>
      <c r="C48" s="83"/>
      <c r="D48" s="84"/>
      <c r="E48" s="85"/>
      <c r="F48" s="80"/>
      <c r="G48" s="201">
        <v>290000</v>
      </c>
      <c r="H48" s="71" t="s">
        <v>89</v>
      </c>
    </row>
    <row r="49" spans="1:8" s="37" customFormat="1" ht="16.8" thickTop="1" thickBot="1" x14ac:dyDescent="0.35">
      <c r="A49" s="87"/>
      <c r="B49" s="88" t="s">
        <v>90</v>
      </c>
      <c r="C49" s="89" t="s">
        <v>91</v>
      </c>
      <c r="D49" s="88"/>
      <c r="E49" s="88"/>
      <c r="F49" s="90"/>
      <c r="G49" s="204">
        <f>SUM(G47:G48)</f>
        <v>390000</v>
      </c>
      <c r="H49" s="91"/>
    </row>
    <row r="50" spans="1:8" s="74" customFormat="1" ht="24" customHeight="1" thickTop="1" thickBot="1" x14ac:dyDescent="0.3">
      <c r="A50" s="92"/>
      <c r="B50" s="93" t="s">
        <v>92</v>
      </c>
      <c r="C50" s="94"/>
      <c r="D50" s="95"/>
      <c r="E50" s="95"/>
      <c r="F50" s="95"/>
      <c r="G50" s="208">
        <f>G10+G18+G46+G49</f>
        <v>407895590.13999999</v>
      </c>
      <c r="H50" s="96"/>
    </row>
    <row r="51" spans="1:8" s="74" customFormat="1" ht="24" customHeight="1" thickTop="1" thickBot="1" x14ac:dyDescent="0.3">
      <c r="A51" s="92"/>
      <c r="B51" s="97" t="s">
        <v>93</v>
      </c>
      <c r="C51" s="98"/>
      <c r="D51" s="99"/>
      <c r="E51" s="99"/>
      <c r="F51" s="99"/>
      <c r="G51" s="209">
        <f>G50-G17</f>
        <v>385739146.89999998</v>
      </c>
      <c r="H51" s="96"/>
    </row>
    <row r="52" spans="1:8" s="74" customFormat="1" ht="17.399999999999999" customHeight="1" x14ac:dyDescent="0.25">
      <c r="A52" s="100"/>
      <c r="B52" s="101"/>
      <c r="C52" s="100"/>
      <c r="D52" s="100"/>
      <c r="E52" s="100"/>
      <c r="F52" s="100"/>
      <c r="G52" s="210"/>
      <c r="H52" s="102"/>
    </row>
    <row r="53" spans="1:8" ht="17.399999999999999" x14ac:dyDescent="0.3">
      <c r="A53" s="103"/>
      <c r="B53" s="104"/>
      <c r="C53" s="103"/>
      <c r="D53" s="105"/>
      <c r="E53" s="105"/>
      <c r="F53" s="106"/>
      <c r="G53" s="211"/>
      <c r="H53" s="107"/>
    </row>
    <row r="54" spans="1:8" ht="30" customHeight="1" thickBot="1" x14ac:dyDescent="0.45">
      <c r="A54" s="1" t="s">
        <v>94</v>
      </c>
      <c r="C54" s="40"/>
      <c r="D54" s="41"/>
      <c r="E54" s="41"/>
      <c r="F54" s="41"/>
    </row>
    <row r="55" spans="1:8" ht="14.4" thickBot="1" x14ac:dyDescent="0.3">
      <c r="A55" s="5" t="s">
        <v>1</v>
      </c>
      <c r="B55" s="6"/>
      <c r="C55" s="7" t="s">
        <v>2</v>
      </c>
      <c r="D55" s="8"/>
      <c r="E55" s="7" t="s">
        <v>3</v>
      </c>
      <c r="F55" s="9" t="s">
        <v>4</v>
      </c>
      <c r="G55" s="235" t="s">
        <v>224</v>
      </c>
      <c r="H55" s="10"/>
    </row>
    <row r="56" spans="1:8" x14ac:dyDescent="0.25">
      <c r="A56" s="53">
        <v>1014</v>
      </c>
      <c r="B56" s="15" t="s">
        <v>95</v>
      </c>
      <c r="C56" s="109"/>
      <c r="D56" s="15"/>
      <c r="E56" s="15"/>
      <c r="F56" s="16"/>
      <c r="G56" s="212">
        <v>390000</v>
      </c>
      <c r="H56" s="63" t="s">
        <v>96</v>
      </c>
    </row>
    <row r="57" spans="1:8" ht="13.8" customHeight="1" x14ac:dyDescent="0.25">
      <c r="A57" s="56">
        <v>1039</v>
      </c>
      <c r="B57" s="19" t="s">
        <v>97</v>
      </c>
      <c r="C57" s="110"/>
      <c r="D57" s="19"/>
      <c r="E57" s="19"/>
      <c r="F57" s="20"/>
      <c r="G57" s="213">
        <v>2895308</v>
      </c>
      <c r="H57" s="62" t="s">
        <v>98</v>
      </c>
    </row>
    <row r="58" spans="1:8" s="111" customFormat="1" ht="13.2" x14ac:dyDescent="0.25">
      <c r="A58" s="56">
        <v>2142</v>
      </c>
      <c r="B58" s="19" t="s">
        <v>99</v>
      </c>
      <c r="C58" s="23"/>
      <c r="D58" s="19"/>
      <c r="E58" s="19"/>
      <c r="F58" s="20"/>
      <c r="G58" s="213">
        <v>1400000</v>
      </c>
      <c r="H58" s="62" t="s">
        <v>100</v>
      </c>
    </row>
    <row r="59" spans="1:8" s="111" customFormat="1" ht="13.8" customHeight="1" x14ac:dyDescent="0.25">
      <c r="A59" s="56" t="s">
        <v>37</v>
      </c>
      <c r="B59" s="25" t="s">
        <v>38</v>
      </c>
      <c r="C59" s="23"/>
      <c r="D59" s="19"/>
      <c r="E59" s="19"/>
      <c r="F59" s="20"/>
      <c r="G59" s="213">
        <v>60995345</v>
      </c>
      <c r="H59" s="62" t="s">
        <v>101</v>
      </c>
    </row>
    <row r="60" spans="1:8" s="111" customFormat="1" ht="13.8" customHeight="1" x14ac:dyDescent="0.25">
      <c r="A60" s="56">
        <v>2221</v>
      </c>
      <c r="B60" s="19" t="s">
        <v>102</v>
      </c>
      <c r="C60" s="23"/>
      <c r="D60" s="19"/>
      <c r="E60" s="19"/>
      <c r="F60" s="20"/>
      <c r="G60" s="213">
        <v>318565</v>
      </c>
      <c r="H60" s="62" t="s">
        <v>103</v>
      </c>
    </row>
    <row r="61" spans="1:8" s="111" customFormat="1" ht="13.2" x14ac:dyDescent="0.25">
      <c r="A61" s="56">
        <v>2223</v>
      </c>
      <c r="B61" s="19" t="s">
        <v>104</v>
      </c>
      <c r="C61" s="23"/>
      <c r="D61" s="19"/>
      <c r="E61" s="19"/>
      <c r="F61" s="20"/>
      <c r="G61" s="213">
        <v>1160000</v>
      </c>
      <c r="H61" s="60" t="s">
        <v>105</v>
      </c>
    </row>
    <row r="62" spans="1:8" s="111" customFormat="1" ht="13.2" x14ac:dyDescent="0.25">
      <c r="A62" s="56">
        <v>2292</v>
      </c>
      <c r="B62" s="19" t="s">
        <v>40</v>
      </c>
      <c r="C62" s="23"/>
      <c r="D62" s="19"/>
      <c r="E62" s="19"/>
      <c r="F62" s="20"/>
      <c r="G62" s="213">
        <v>7000000</v>
      </c>
      <c r="H62" s="60" t="s">
        <v>106</v>
      </c>
    </row>
    <row r="63" spans="1:8" s="111" customFormat="1" ht="13.8" customHeight="1" x14ac:dyDescent="0.25">
      <c r="A63" s="56" t="s">
        <v>107</v>
      </c>
      <c r="B63" s="19" t="s">
        <v>108</v>
      </c>
      <c r="C63" s="23"/>
      <c r="D63" s="19"/>
      <c r="E63" s="19"/>
      <c r="F63" s="20"/>
      <c r="G63" s="213">
        <v>46450000</v>
      </c>
      <c r="H63" s="71" t="s">
        <v>109</v>
      </c>
    </row>
    <row r="64" spans="1:8" s="111" customFormat="1" ht="13.2" x14ac:dyDescent="0.25">
      <c r="A64" s="56">
        <v>3111</v>
      </c>
      <c r="B64" s="19" t="s">
        <v>45</v>
      </c>
      <c r="C64" s="23"/>
      <c r="D64" s="19"/>
      <c r="E64" s="19"/>
      <c r="F64" s="20"/>
      <c r="G64" s="213">
        <v>6231480</v>
      </c>
      <c r="H64" s="44" t="s">
        <v>110</v>
      </c>
    </row>
    <row r="65" spans="1:8" s="111" customFormat="1" x14ac:dyDescent="0.25">
      <c r="A65" s="112" t="s">
        <v>111</v>
      </c>
      <c r="B65" s="113"/>
      <c r="C65" s="23">
        <v>5331</v>
      </c>
      <c r="D65" s="19" t="s">
        <v>112</v>
      </c>
      <c r="E65" s="19"/>
      <c r="F65" s="20"/>
      <c r="G65" s="214">
        <v>5381480</v>
      </c>
      <c r="H65" s="114" t="s">
        <v>113</v>
      </c>
    </row>
    <row r="66" spans="1:8" s="111" customFormat="1" ht="13.8" customHeight="1" x14ac:dyDescent="0.25">
      <c r="A66" s="56">
        <v>3113</v>
      </c>
      <c r="B66" s="19" t="s">
        <v>47</v>
      </c>
      <c r="C66" s="23"/>
      <c r="D66" s="19"/>
      <c r="E66" s="19"/>
      <c r="F66" s="20"/>
      <c r="G66" s="213">
        <v>18647668</v>
      </c>
      <c r="H66" s="44" t="s">
        <v>114</v>
      </c>
    </row>
    <row r="67" spans="1:8" s="111" customFormat="1" x14ac:dyDescent="0.25">
      <c r="A67" s="112" t="s">
        <v>111</v>
      </c>
      <c r="B67" s="113"/>
      <c r="C67" s="23">
        <v>5331</v>
      </c>
      <c r="D67" s="19" t="s">
        <v>112</v>
      </c>
      <c r="E67" s="19"/>
      <c r="F67" s="20"/>
      <c r="G67" s="214">
        <v>10707668</v>
      </c>
      <c r="H67" s="114" t="s">
        <v>115</v>
      </c>
    </row>
    <row r="68" spans="1:8" s="111" customFormat="1" x14ac:dyDescent="0.25">
      <c r="A68" s="112" t="s">
        <v>111</v>
      </c>
      <c r="B68" s="113"/>
      <c r="C68" s="23">
        <v>6351</v>
      </c>
      <c r="D68" s="19" t="s">
        <v>116</v>
      </c>
      <c r="E68" s="19"/>
      <c r="F68" s="20"/>
      <c r="G68" s="214">
        <v>1200000</v>
      </c>
      <c r="H68" s="114" t="s">
        <v>117</v>
      </c>
    </row>
    <row r="69" spans="1:8" s="111" customFormat="1" thickBot="1" x14ac:dyDescent="0.3">
      <c r="A69" s="64">
        <v>3114</v>
      </c>
      <c r="B69" s="65" t="s">
        <v>49</v>
      </c>
      <c r="C69" s="66"/>
      <c r="D69" s="65"/>
      <c r="E69" s="65"/>
      <c r="F69" s="67"/>
      <c r="G69" s="215">
        <v>266000</v>
      </c>
      <c r="H69" s="115" t="s">
        <v>118</v>
      </c>
    </row>
    <row r="70" spans="1:8" s="111" customFormat="1" ht="13.2" x14ac:dyDescent="0.25">
      <c r="A70" s="42"/>
      <c r="B70" s="43"/>
      <c r="C70" s="42"/>
      <c r="D70" s="43"/>
      <c r="E70" s="43"/>
      <c r="F70" s="43"/>
      <c r="G70" s="216"/>
      <c r="H70" s="69"/>
    </row>
    <row r="71" spans="1:8" s="111" customFormat="1" ht="9" customHeight="1" thickBot="1" x14ac:dyDescent="0.3">
      <c r="A71" s="42"/>
      <c r="B71" s="43"/>
      <c r="C71" s="42"/>
      <c r="D71" s="43"/>
      <c r="E71" s="43"/>
      <c r="F71" s="43"/>
      <c r="G71" s="216"/>
      <c r="H71" s="69"/>
    </row>
    <row r="72" spans="1:8" s="111" customFormat="1" thickBot="1" x14ac:dyDescent="0.25">
      <c r="A72" s="5" t="s">
        <v>1</v>
      </c>
      <c r="B72" s="6"/>
      <c r="C72" s="7" t="s">
        <v>2</v>
      </c>
      <c r="D72" s="8"/>
      <c r="E72" s="7" t="s">
        <v>3</v>
      </c>
      <c r="F72" s="9" t="s">
        <v>4</v>
      </c>
      <c r="G72" s="235" t="s">
        <v>224</v>
      </c>
      <c r="H72" s="10"/>
    </row>
    <row r="73" spans="1:8" s="111" customFormat="1" ht="13.2" x14ac:dyDescent="0.25">
      <c r="A73" s="53">
        <v>3121</v>
      </c>
      <c r="B73" s="15" t="s">
        <v>119</v>
      </c>
      <c r="C73" s="39">
        <v>5339</v>
      </c>
      <c r="D73" s="15" t="s">
        <v>120</v>
      </c>
      <c r="E73" s="15"/>
      <c r="F73" s="16"/>
      <c r="G73" s="212">
        <v>48000</v>
      </c>
      <c r="H73" s="44" t="s">
        <v>121</v>
      </c>
    </row>
    <row r="74" spans="1:8" s="111" customFormat="1" ht="13.8" customHeight="1" x14ac:dyDescent="0.25">
      <c r="A74" s="56">
        <v>3141</v>
      </c>
      <c r="B74" s="19" t="s">
        <v>122</v>
      </c>
      <c r="C74" s="23"/>
      <c r="D74" s="19"/>
      <c r="E74" s="19"/>
      <c r="F74" s="20"/>
      <c r="G74" s="213">
        <v>7630000</v>
      </c>
      <c r="H74" s="60" t="s">
        <v>123</v>
      </c>
    </row>
    <row r="75" spans="1:8" s="111" customFormat="1" ht="14.25" customHeight="1" x14ac:dyDescent="0.25">
      <c r="A75" s="112" t="s">
        <v>111</v>
      </c>
      <c r="B75" s="113"/>
      <c r="C75" s="23">
        <v>5331</v>
      </c>
      <c r="D75" s="19" t="s">
        <v>112</v>
      </c>
      <c r="E75" s="19"/>
      <c r="F75" s="20"/>
      <c r="G75" s="214">
        <v>5350000</v>
      </c>
      <c r="H75" s="71" t="s">
        <v>124</v>
      </c>
    </row>
    <row r="76" spans="1:8" s="111" customFormat="1" ht="13.2" x14ac:dyDescent="0.25">
      <c r="A76" s="56">
        <v>3231</v>
      </c>
      <c r="B76" s="19" t="s">
        <v>125</v>
      </c>
      <c r="C76" s="23">
        <v>5331</v>
      </c>
      <c r="D76" s="19" t="s">
        <v>112</v>
      </c>
      <c r="E76" s="19"/>
      <c r="F76" s="20"/>
      <c r="G76" s="213">
        <v>500000</v>
      </c>
      <c r="H76" s="44" t="s">
        <v>126</v>
      </c>
    </row>
    <row r="77" spans="1:8" s="111" customFormat="1" ht="13.2" x14ac:dyDescent="0.25">
      <c r="A77" s="56">
        <v>3319</v>
      </c>
      <c r="B77" s="19" t="s">
        <v>51</v>
      </c>
      <c r="C77" s="23"/>
      <c r="D77" s="19"/>
      <c r="E77" s="19"/>
      <c r="F77" s="20"/>
      <c r="G77" s="213">
        <v>13946400</v>
      </c>
      <c r="H77" s="44" t="s">
        <v>127</v>
      </c>
    </row>
    <row r="78" spans="1:8" s="111" customFormat="1" ht="13.65" customHeight="1" x14ac:dyDescent="0.25">
      <c r="A78" s="112" t="s">
        <v>111</v>
      </c>
      <c r="B78" s="113"/>
      <c r="C78" s="23">
        <v>5213</v>
      </c>
      <c r="D78" s="19" t="s">
        <v>128</v>
      </c>
      <c r="E78" s="19">
        <v>5000</v>
      </c>
      <c r="F78" s="20"/>
      <c r="G78" s="214">
        <v>7077721</v>
      </c>
      <c r="H78" s="62" t="s">
        <v>129</v>
      </c>
    </row>
    <row r="79" spans="1:8" s="111" customFormat="1" ht="13.65" customHeight="1" x14ac:dyDescent="0.25">
      <c r="A79" s="112" t="s">
        <v>111</v>
      </c>
      <c r="B79" s="113"/>
      <c r="C79" s="23">
        <v>5213</v>
      </c>
      <c r="D79" s="19" t="s">
        <v>128</v>
      </c>
      <c r="E79" s="19">
        <v>5001</v>
      </c>
      <c r="F79" s="20"/>
      <c r="G79" s="214">
        <v>6091679</v>
      </c>
      <c r="H79" s="71" t="s">
        <v>130</v>
      </c>
    </row>
    <row r="80" spans="1:8" s="111" customFormat="1" x14ac:dyDescent="0.25">
      <c r="A80" s="112" t="s">
        <v>111</v>
      </c>
      <c r="B80" s="113"/>
      <c r="C80" s="23">
        <v>5213</v>
      </c>
      <c r="D80" s="19" t="s">
        <v>128</v>
      </c>
      <c r="E80" s="19">
        <v>5005</v>
      </c>
      <c r="F80" s="20"/>
      <c r="G80" s="214">
        <v>400000</v>
      </c>
      <c r="H80" s="62" t="s">
        <v>131</v>
      </c>
    </row>
    <row r="81" spans="1:8" s="111" customFormat="1" ht="13.2" x14ac:dyDescent="0.25">
      <c r="A81" s="56">
        <v>3322</v>
      </c>
      <c r="B81" s="19" t="s">
        <v>133</v>
      </c>
      <c r="C81" s="23"/>
      <c r="D81" s="19"/>
      <c r="E81" s="19"/>
      <c r="F81" s="20"/>
      <c r="G81" s="213">
        <v>650000</v>
      </c>
      <c r="H81" s="62" t="s">
        <v>134</v>
      </c>
    </row>
    <row r="82" spans="1:8" s="111" customFormat="1" ht="13.8" customHeight="1" x14ac:dyDescent="0.25">
      <c r="A82" s="56">
        <v>3326</v>
      </c>
      <c r="B82" s="19" t="s">
        <v>135</v>
      </c>
      <c r="C82" s="23"/>
      <c r="D82" s="19"/>
      <c r="E82" s="19"/>
      <c r="F82" s="20"/>
      <c r="G82" s="213">
        <v>1123000</v>
      </c>
      <c r="H82" s="62" t="s">
        <v>136</v>
      </c>
    </row>
    <row r="83" spans="1:8" s="111" customFormat="1" x14ac:dyDescent="0.25">
      <c r="A83" s="112" t="s">
        <v>111</v>
      </c>
      <c r="B83" s="113"/>
      <c r="C83" s="23">
        <v>5493</v>
      </c>
      <c r="D83" s="19" t="s">
        <v>137</v>
      </c>
      <c r="E83" s="19"/>
      <c r="F83" s="20"/>
      <c r="G83" s="214">
        <v>300000</v>
      </c>
      <c r="H83" s="62" t="s">
        <v>138</v>
      </c>
    </row>
    <row r="84" spans="1:8" s="111" customFormat="1" ht="13.8" customHeight="1" x14ac:dyDescent="0.25">
      <c r="A84" s="56">
        <v>3399</v>
      </c>
      <c r="B84" s="19" t="s">
        <v>139</v>
      </c>
      <c r="C84" s="23"/>
      <c r="D84" s="19"/>
      <c r="E84" s="19"/>
      <c r="F84" s="20"/>
      <c r="G84" s="213">
        <v>711000</v>
      </c>
      <c r="H84" s="60" t="s">
        <v>140</v>
      </c>
    </row>
    <row r="85" spans="1:8" s="111" customFormat="1" ht="13.8" customHeight="1" x14ac:dyDescent="0.25">
      <c r="A85" s="56">
        <v>3412</v>
      </c>
      <c r="B85" s="19" t="s">
        <v>53</v>
      </c>
      <c r="C85" s="23"/>
      <c r="D85" s="19"/>
      <c r="E85" s="19"/>
      <c r="F85" s="20"/>
      <c r="G85" s="213">
        <v>14224676</v>
      </c>
      <c r="H85" s="62" t="s">
        <v>141</v>
      </c>
    </row>
    <row r="86" spans="1:8" s="111" customFormat="1" x14ac:dyDescent="0.25">
      <c r="A86" s="112" t="s">
        <v>111</v>
      </c>
      <c r="B86" s="113"/>
      <c r="C86" s="23">
        <v>5213</v>
      </c>
      <c r="D86" s="19" t="s">
        <v>128</v>
      </c>
      <c r="E86" s="19">
        <v>4407</v>
      </c>
      <c r="F86" s="20"/>
      <c r="G86" s="214">
        <v>911156</v>
      </c>
      <c r="H86" s="72" t="s">
        <v>142</v>
      </c>
    </row>
    <row r="87" spans="1:8" s="111" customFormat="1" x14ac:dyDescent="0.25">
      <c r="A87" s="112" t="s">
        <v>111</v>
      </c>
      <c r="B87" s="113"/>
      <c r="C87" s="23">
        <v>5331</v>
      </c>
      <c r="D87" s="19" t="s">
        <v>112</v>
      </c>
      <c r="E87" s="19">
        <v>4391</v>
      </c>
      <c r="F87" s="20"/>
      <c r="G87" s="214">
        <v>5000000</v>
      </c>
      <c r="H87" s="72" t="s">
        <v>143</v>
      </c>
    </row>
    <row r="88" spans="1:8" s="111" customFormat="1" ht="13.2" x14ac:dyDescent="0.25">
      <c r="A88" s="56">
        <v>3419</v>
      </c>
      <c r="B88" s="19" t="s">
        <v>54</v>
      </c>
      <c r="C88" s="23">
        <v>5222</v>
      </c>
      <c r="D88" s="19" t="s">
        <v>132</v>
      </c>
      <c r="E88" s="19"/>
      <c r="F88" s="20"/>
      <c r="G88" s="213">
        <v>3657000</v>
      </c>
      <c r="H88" s="63" t="s">
        <v>144</v>
      </c>
    </row>
    <row r="89" spans="1:8" s="111" customFormat="1" ht="13.8" customHeight="1" x14ac:dyDescent="0.25">
      <c r="A89" s="56">
        <v>3421</v>
      </c>
      <c r="B89" s="116" t="s">
        <v>55</v>
      </c>
      <c r="C89" s="23"/>
      <c r="D89" s="19"/>
      <c r="E89" s="19"/>
      <c r="F89" s="20"/>
      <c r="G89" s="213">
        <v>3237000</v>
      </c>
      <c r="H89" s="63" t="s">
        <v>145</v>
      </c>
    </row>
    <row r="90" spans="1:8" s="111" customFormat="1" x14ac:dyDescent="0.25">
      <c r="A90" s="112" t="s">
        <v>111</v>
      </c>
      <c r="B90" s="113"/>
      <c r="C90" s="23">
        <v>5222</v>
      </c>
      <c r="D90" s="19" t="s">
        <v>132</v>
      </c>
      <c r="E90" s="19"/>
      <c r="F90" s="20"/>
      <c r="G90" s="214">
        <v>917000</v>
      </c>
      <c r="H90" s="62" t="s">
        <v>146</v>
      </c>
    </row>
    <row r="91" spans="1:8" s="111" customFormat="1" x14ac:dyDescent="0.25">
      <c r="A91" s="112" t="s">
        <v>111</v>
      </c>
      <c r="B91" s="113"/>
      <c r="C91" s="23">
        <v>5331</v>
      </c>
      <c r="D91" s="19" t="s">
        <v>112</v>
      </c>
      <c r="E91" s="19"/>
      <c r="F91" s="20"/>
      <c r="G91" s="214">
        <v>1970000</v>
      </c>
      <c r="H91" s="71" t="s">
        <v>147</v>
      </c>
    </row>
    <row r="92" spans="1:8" x14ac:dyDescent="0.25">
      <c r="A92" s="56">
        <v>3429</v>
      </c>
      <c r="B92" s="19" t="s">
        <v>57</v>
      </c>
      <c r="C92" s="23"/>
      <c r="D92" s="19"/>
      <c r="E92" s="19"/>
      <c r="F92" s="20"/>
      <c r="G92" s="213">
        <v>1110000</v>
      </c>
      <c r="H92" s="44" t="s">
        <v>148</v>
      </c>
    </row>
    <row r="93" spans="1:8" ht="13.8" customHeight="1" x14ac:dyDescent="0.25">
      <c r="A93" s="112" t="s">
        <v>111</v>
      </c>
      <c r="B93" s="19"/>
      <c r="C93" s="23">
        <v>5222</v>
      </c>
      <c r="D93" s="19" t="s">
        <v>132</v>
      </c>
      <c r="E93" s="19"/>
      <c r="F93" s="20"/>
      <c r="G93" s="213">
        <v>1020000</v>
      </c>
      <c r="H93" s="71" t="s">
        <v>149</v>
      </c>
    </row>
    <row r="94" spans="1:8" ht="13.8" customHeight="1" x14ac:dyDescent="0.25">
      <c r="A94" s="56" t="s">
        <v>59</v>
      </c>
      <c r="B94" s="19" t="s">
        <v>60</v>
      </c>
      <c r="C94" s="23"/>
      <c r="D94" s="19"/>
      <c r="E94" s="117"/>
      <c r="F94" s="118"/>
      <c r="G94" s="213">
        <v>45532600</v>
      </c>
      <c r="H94" s="72" t="s">
        <v>150</v>
      </c>
    </row>
    <row r="95" spans="1:8" ht="13.8" customHeight="1" x14ac:dyDescent="0.25">
      <c r="A95" s="56">
        <v>3631</v>
      </c>
      <c r="B95" s="19" t="s">
        <v>151</v>
      </c>
      <c r="C95" s="23"/>
      <c r="D95" s="19"/>
      <c r="E95" s="117"/>
      <c r="F95" s="118"/>
      <c r="G95" s="213">
        <v>9570000</v>
      </c>
      <c r="H95" s="60" t="s">
        <v>152</v>
      </c>
    </row>
    <row r="96" spans="1:8" ht="13.8" customHeight="1" x14ac:dyDescent="0.25">
      <c r="A96" s="56">
        <v>3632</v>
      </c>
      <c r="B96" s="19" t="s">
        <v>61</v>
      </c>
      <c r="C96" s="23"/>
      <c r="D96" s="19"/>
      <c r="E96" s="117"/>
      <c r="F96" s="118"/>
      <c r="G96" s="213">
        <v>1220000</v>
      </c>
      <c r="H96" s="60" t="s">
        <v>153</v>
      </c>
    </row>
    <row r="97" spans="1:8" ht="13.8" customHeight="1" x14ac:dyDescent="0.25">
      <c r="A97" s="56">
        <v>3633</v>
      </c>
      <c r="B97" s="19" t="s">
        <v>63</v>
      </c>
      <c r="C97" s="23"/>
      <c r="D97" s="19"/>
      <c r="E97" s="117"/>
      <c r="F97" s="118"/>
      <c r="G97" s="213">
        <v>595000</v>
      </c>
      <c r="H97" s="71" t="s">
        <v>154</v>
      </c>
    </row>
    <row r="98" spans="1:8" x14ac:dyDescent="0.25">
      <c r="A98" s="56">
        <v>3635</v>
      </c>
      <c r="B98" s="19" t="s">
        <v>155</v>
      </c>
      <c r="C98" s="23"/>
      <c r="D98" s="19"/>
      <c r="E98" s="19"/>
      <c r="F98" s="118"/>
      <c r="G98" s="213">
        <v>310000</v>
      </c>
      <c r="H98" s="73" t="s">
        <v>156</v>
      </c>
    </row>
    <row r="99" spans="1:8" x14ac:dyDescent="0.25">
      <c r="A99" s="56">
        <v>3639</v>
      </c>
      <c r="B99" s="19" t="s">
        <v>66</v>
      </c>
      <c r="C99" s="23"/>
      <c r="D99" s="19"/>
      <c r="E99" s="117"/>
      <c r="F99" s="20"/>
      <c r="G99" s="213">
        <v>10460000</v>
      </c>
      <c r="H99" s="63" t="s">
        <v>157</v>
      </c>
    </row>
    <row r="100" spans="1:8" x14ac:dyDescent="0.25">
      <c r="A100" s="56">
        <v>3699</v>
      </c>
      <c r="B100" s="19" t="s">
        <v>158</v>
      </c>
      <c r="C100" s="23"/>
      <c r="D100" s="19"/>
      <c r="E100" s="19"/>
      <c r="F100" s="20"/>
      <c r="G100" s="213">
        <v>325000</v>
      </c>
      <c r="H100" s="60" t="s">
        <v>159</v>
      </c>
    </row>
    <row r="101" spans="1:8" x14ac:dyDescent="0.25">
      <c r="A101" s="112" t="s">
        <v>111</v>
      </c>
      <c r="B101" s="113"/>
      <c r="C101" s="23">
        <v>5212</v>
      </c>
      <c r="D101" s="19" t="s">
        <v>160</v>
      </c>
      <c r="E101" s="19"/>
      <c r="F101" s="20"/>
      <c r="G101" s="214">
        <v>210000</v>
      </c>
      <c r="H101" s="60" t="s">
        <v>161</v>
      </c>
    </row>
    <row r="102" spans="1:8" x14ac:dyDescent="0.25">
      <c r="A102" s="56" t="s">
        <v>162</v>
      </c>
      <c r="B102" s="19" t="s">
        <v>163</v>
      </c>
      <c r="C102" s="23"/>
      <c r="D102" s="19"/>
      <c r="E102" s="19"/>
      <c r="F102" s="20"/>
      <c r="G102" s="213">
        <v>14515000</v>
      </c>
      <c r="H102" s="60" t="s">
        <v>164</v>
      </c>
    </row>
    <row r="103" spans="1:8" ht="13.8" customHeight="1" x14ac:dyDescent="0.25">
      <c r="A103" s="56">
        <v>3739</v>
      </c>
      <c r="B103" s="19" t="s">
        <v>165</v>
      </c>
      <c r="C103" s="23"/>
      <c r="D103" s="19"/>
      <c r="E103" s="19"/>
      <c r="F103" s="20"/>
      <c r="G103" s="213">
        <v>25000</v>
      </c>
      <c r="H103" s="60" t="s">
        <v>166</v>
      </c>
    </row>
    <row r="104" spans="1:8" x14ac:dyDescent="0.25">
      <c r="A104" s="56">
        <v>3744</v>
      </c>
      <c r="B104" s="19" t="s">
        <v>167</v>
      </c>
      <c r="C104" s="23"/>
      <c r="D104" s="19"/>
      <c r="E104" s="19"/>
      <c r="F104" s="20"/>
      <c r="G104" s="213">
        <v>1130000</v>
      </c>
      <c r="H104" s="60" t="s">
        <v>168</v>
      </c>
    </row>
    <row r="105" spans="1:8" ht="13.8" customHeight="1" x14ac:dyDescent="0.25">
      <c r="A105" s="56">
        <v>3745</v>
      </c>
      <c r="B105" s="19" t="s">
        <v>72</v>
      </c>
      <c r="C105" s="23"/>
      <c r="D105" s="19"/>
      <c r="E105" s="19"/>
      <c r="F105" s="20"/>
      <c r="G105" s="213">
        <v>12990593</v>
      </c>
      <c r="H105" s="60" t="s">
        <v>169</v>
      </c>
    </row>
    <row r="106" spans="1:8" x14ac:dyDescent="0.25">
      <c r="A106" s="56">
        <v>3900</v>
      </c>
      <c r="B106" s="19" t="s">
        <v>170</v>
      </c>
      <c r="C106" s="23">
        <v>5221</v>
      </c>
      <c r="D106" s="19" t="s">
        <v>171</v>
      </c>
      <c r="E106" s="19"/>
      <c r="F106" s="20"/>
      <c r="G106" s="213">
        <v>280000</v>
      </c>
      <c r="H106" s="71" t="s">
        <v>172</v>
      </c>
    </row>
    <row r="107" spans="1:8" x14ac:dyDescent="0.25">
      <c r="A107" s="56" t="s">
        <v>173</v>
      </c>
      <c r="B107" s="119" t="s">
        <v>174</v>
      </c>
      <c r="C107" s="23"/>
      <c r="D107" s="19"/>
      <c r="E107" s="19"/>
      <c r="F107" s="20"/>
      <c r="G107" s="213">
        <v>11908000</v>
      </c>
      <c r="H107" s="44" t="s">
        <v>175</v>
      </c>
    </row>
    <row r="108" spans="1:8" x14ac:dyDescent="0.25">
      <c r="A108" s="112" t="s">
        <v>111</v>
      </c>
      <c r="B108" s="113"/>
      <c r="C108" s="23" t="s">
        <v>176</v>
      </c>
      <c r="D108" s="119" t="s">
        <v>177</v>
      </c>
      <c r="E108" s="19"/>
      <c r="F108" s="20"/>
      <c r="G108" s="214">
        <v>3020000</v>
      </c>
      <c r="H108" s="44" t="s">
        <v>178</v>
      </c>
    </row>
    <row r="109" spans="1:8" x14ac:dyDescent="0.25">
      <c r="A109" s="112" t="s">
        <v>111</v>
      </c>
      <c r="B109" s="113"/>
      <c r="C109" s="23">
        <v>5221</v>
      </c>
      <c r="D109" s="19" t="s">
        <v>171</v>
      </c>
      <c r="E109" s="19"/>
      <c r="F109" s="20"/>
      <c r="G109" s="214">
        <v>8408000</v>
      </c>
      <c r="H109" s="71" t="s">
        <v>179</v>
      </c>
    </row>
    <row r="110" spans="1:8" ht="14.4" thickBot="1" x14ac:dyDescent="0.3">
      <c r="A110" s="120" t="s">
        <v>111</v>
      </c>
      <c r="B110" s="121"/>
      <c r="C110" s="66">
        <v>5492</v>
      </c>
      <c r="D110" s="65" t="s">
        <v>180</v>
      </c>
      <c r="E110" s="65"/>
      <c r="F110" s="67"/>
      <c r="G110" s="217">
        <v>100000</v>
      </c>
      <c r="H110" s="68" t="s">
        <v>181</v>
      </c>
    </row>
    <row r="111" spans="1:8" x14ac:dyDescent="0.25">
      <c r="A111" s="122"/>
      <c r="D111" s="43"/>
      <c r="E111" s="43"/>
      <c r="F111" s="43"/>
      <c r="G111" s="218"/>
      <c r="H111" s="69"/>
    </row>
    <row r="112" spans="1:8" ht="14.4" thickBot="1" x14ac:dyDescent="0.3">
      <c r="A112" s="122"/>
      <c r="D112" s="43"/>
      <c r="E112" s="43"/>
      <c r="F112" s="43"/>
      <c r="G112" s="218"/>
      <c r="H112" s="69"/>
    </row>
    <row r="113" spans="1:8" ht="14.4" thickBot="1" x14ac:dyDescent="0.3">
      <c r="A113" s="5" t="s">
        <v>1</v>
      </c>
      <c r="B113" s="6"/>
      <c r="C113" s="7" t="s">
        <v>2</v>
      </c>
      <c r="D113" s="8"/>
      <c r="E113" s="7" t="s">
        <v>3</v>
      </c>
      <c r="F113" s="9" t="s">
        <v>4</v>
      </c>
      <c r="G113" s="235" t="s">
        <v>224</v>
      </c>
      <c r="H113" s="10"/>
    </row>
    <row r="114" spans="1:8" x14ac:dyDescent="0.25">
      <c r="A114" s="123" t="s">
        <v>111</v>
      </c>
      <c r="B114" s="124"/>
      <c r="C114" s="39">
        <v>5493</v>
      </c>
      <c r="D114" s="15" t="s">
        <v>137</v>
      </c>
      <c r="E114" s="15"/>
      <c r="F114" s="16"/>
      <c r="G114" s="219">
        <v>40000</v>
      </c>
      <c r="H114" s="44" t="s">
        <v>182</v>
      </c>
    </row>
    <row r="115" spans="1:8" ht="13.8" customHeight="1" x14ac:dyDescent="0.25">
      <c r="A115" s="112" t="s">
        <v>111</v>
      </c>
      <c r="B115" s="125"/>
      <c r="C115" s="23"/>
      <c r="D115" s="19"/>
      <c r="E115" s="19"/>
      <c r="F115" s="20">
        <v>13024</v>
      </c>
      <c r="G115" s="214">
        <v>20000</v>
      </c>
      <c r="H115" s="62" t="s">
        <v>23</v>
      </c>
    </row>
    <row r="116" spans="1:8" x14ac:dyDescent="0.25">
      <c r="A116" s="56">
        <v>5213</v>
      </c>
      <c r="B116" s="19" t="s">
        <v>183</v>
      </c>
      <c r="C116" s="23"/>
      <c r="D116" s="19"/>
      <c r="E116" s="19"/>
      <c r="F116" s="20"/>
      <c r="G116" s="213">
        <v>385000</v>
      </c>
      <c r="H116" s="126" t="s">
        <v>184</v>
      </c>
    </row>
    <row r="117" spans="1:8" x14ac:dyDescent="0.25">
      <c r="A117" s="56">
        <v>5299</v>
      </c>
      <c r="B117" s="19" t="s">
        <v>185</v>
      </c>
      <c r="C117" s="23"/>
      <c r="D117" s="19"/>
      <c r="E117" s="19"/>
      <c r="F117" s="20"/>
      <c r="G117" s="213">
        <v>500000</v>
      </c>
      <c r="H117" s="127" t="s">
        <v>186</v>
      </c>
    </row>
    <row r="118" spans="1:8" x14ac:dyDescent="0.25">
      <c r="A118" s="56">
        <v>5311</v>
      </c>
      <c r="B118" s="19" t="s">
        <v>74</v>
      </c>
      <c r="C118" s="23"/>
      <c r="D118" s="19"/>
      <c r="E118" s="19"/>
      <c r="F118" s="20"/>
      <c r="G118" s="213">
        <v>19435440</v>
      </c>
      <c r="H118" s="71" t="s">
        <v>187</v>
      </c>
    </row>
    <row r="119" spans="1:8" ht="13.8" customHeight="1" x14ac:dyDescent="0.25">
      <c r="A119" s="56">
        <v>5511</v>
      </c>
      <c r="B119" s="19" t="s">
        <v>188</v>
      </c>
      <c r="C119" s="23"/>
      <c r="D119" s="19"/>
      <c r="E119" s="19"/>
      <c r="F119" s="20"/>
      <c r="G119" s="213">
        <v>400000</v>
      </c>
      <c r="H119" s="73" t="s">
        <v>189</v>
      </c>
    </row>
    <row r="120" spans="1:8" ht="13.8" customHeight="1" x14ac:dyDescent="0.25">
      <c r="A120" s="56">
        <v>5512</v>
      </c>
      <c r="B120" s="19" t="s">
        <v>76</v>
      </c>
      <c r="C120" s="23"/>
      <c r="D120" s="19"/>
      <c r="E120" s="19"/>
      <c r="F120" s="20"/>
      <c r="G120" s="213">
        <v>1172000</v>
      </c>
      <c r="H120" s="128" t="s">
        <v>190</v>
      </c>
    </row>
    <row r="121" spans="1:8" s="43" customFormat="1" ht="13.2" x14ac:dyDescent="0.25">
      <c r="A121" s="112" t="s">
        <v>111</v>
      </c>
      <c r="B121" s="19"/>
      <c r="C121" s="23">
        <v>5222</v>
      </c>
      <c r="D121" s="19" t="s">
        <v>132</v>
      </c>
      <c r="E121" s="19"/>
      <c r="F121" s="20"/>
      <c r="G121" s="214">
        <v>256000</v>
      </c>
      <c r="H121" s="71" t="s">
        <v>191</v>
      </c>
    </row>
    <row r="122" spans="1:8" s="43" customFormat="1" ht="13.8" customHeight="1" x14ac:dyDescent="0.25">
      <c r="A122" s="56">
        <v>6112</v>
      </c>
      <c r="B122" s="19" t="s">
        <v>192</v>
      </c>
      <c r="C122" s="23"/>
      <c r="D122" s="19"/>
      <c r="E122" s="19"/>
      <c r="F122" s="20"/>
      <c r="G122" s="213">
        <v>5324000</v>
      </c>
      <c r="H122" s="128" t="s">
        <v>193</v>
      </c>
    </row>
    <row r="123" spans="1:8" s="43" customFormat="1" ht="13.8" customHeight="1" x14ac:dyDescent="0.25">
      <c r="A123" s="56">
        <v>6171</v>
      </c>
      <c r="B123" s="19" t="s">
        <v>78</v>
      </c>
      <c r="C123" s="23"/>
      <c r="D123" s="19"/>
      <c r="E123" s="19"/>
      <c r="F123" s="20"/>
      <c r="G123" s="213">
        <v>103236000</v>
      </c>
      <c r="H123" s="128" t="s">
        <v>194</v>
      </c>
    </row>
    <row r="124" spans="1:8" s="43" customFormat="1" ht="13.8" customHeight="1" x14ac:dyDescent="0.25">
      <c r="A124" s="112" t="s">
        <v>111</v>
      </c>
      <c r="B124" s="19"/>
      <c r="C124" s="23"/>
      <c r="D124" s="19"/>
      <c r="E124" s="19"/>
      <c r="F124" s="20">
        <v>13010</v>
      </c>
      <c r="G124" s="214">
        <v>600000</v>
      </c>
      <c r="H124" s="21" t="s">
        <v>21</v>
      </c>
    </row>
    <row r="125" spans="1:8" s="43" customFormat="1" ht="13.8" customHeight="1" x14ac:dyDescent="0.25">
      <c r="A125" s="112" t="s">
        <v>111</v>
      </c>
      <c r="B125" s="19"/>
      <c r="C125" s="23"/>
      <c r="D125" s="19"/>
      <c r="E125" s="19"/>
      <c r="F125" s="20">
        <v>13015</v>
      </c>
      <c r="G125" s="214">
        <v>1000000</v>
      </c>
      <c r="H125" s="21" t="s">
        <v>22</v>
      </c>
    </row>
    <row r="126" spans="1:8" s="43" customFormat="1" ht="13.2" x14ac:dyDescent="0.25">
      <c r="A126" s="112" t="s">
        <v>111</v>
      </c>
      <c r="B126" s="19"/>
      <c r="C126" s="23"/>
      <c r="D126" s="19"/>
      <c r="E126" s="19"/>
      <c r="F126" s="20">
        <v>13022</v>
      </c>
      <c r="G126" s="214">
        <v>27000</v>
      </c>
      <c r="H126" s="21" t="s">
        <v>23</v>
      </c>
    </row>
    <row r="127" spans="1:8" s="43" customFormat="1" ht="13.8" customHeight="1" x14ac:dyDescent="0.25">
      <c r="A127" s="112" t="s">
        <v>111</v>
      </c>
      <c r="B127" s="19"/>
      <c r="C127" s="23"/>
      <c r="D127" s="19"/>
      <c r="E127" s="19"/>
      <c r="F127" s="20">
        <v>13024</v>
      </c>
      <c r="G127" s="214">
        <v>4980000</v>
      </c>
      <c r="H127" s="21" t="s">
        <v>24</v>
      </c>
    </row>
    <row r="128" spans="1:8" s="43" customFormat="1" ht="13.2" x14ac:dyDescent="0.25">
      <c r="A128" s="112" t="s">
        <v>111</v>
      </c>
      <c r="B128" s="19"/>
      <c r="C128" s="61">
        <v>5229</v>
      </c>
      <c r="D128" s="25" t="s">
        <v>195</v>
      </c>
      <c r="E128" s="19"/>
      <c r="F128" s="20"/>
      <c r="G128" s="214">
        <v>105000</v>
      </c>
      <c r="H128" s="129" t="s">
        <v>196</v>
      </c>
    </row>
    <row r="129" spans="1:8" s="43" customFormat="1" ht="13.8" customHeight="1" x14ac:dyDescent="0.25">
      <c r="A129" s="112" t="s">
        <v>111</v>
      </c>
      <c r="B129" s="19"/>
      <c r="C129" s="61">
        <v>5329</v>
      </c>
      <c r="D129" s="25" t="s">
        <v>197</v>
      </c>
      <c r="E129" s="19"/>
      <c r="F129" s="20"/>
      <c r="G129" s="214">
        <v>120000</v>
      </c>
      <c r="H129" s="128" t="s">
        <v>198</v>
      </c>
    </row>
    <row r="130" spans="1:8" s="43" customFormat="1" ht="13.2" x14ac:dyDescent="0.25">
      <c r="A130" s="56">
        <v>6310</v>
      </c>
      <c r="B130" s="19" t="s">
        <v>80</v>
      </c>
      <c r="C130" s="23"/>
      <c r="D130" s="19"/>
      <c r="E130" s="19"/>
      <c r="F130" s="20"/>
      <c r="G130" s="213">
        <v>255000</v>
      </c>
      <c r="H130" s="130" t="s">
        <v>199</v>
      </c>
    </row>
    <row r="131" spans="1:8" s="43" customFormat="1" ht="13.2" x14ac:dyDescent="0.25">
      <c r="A131" s="56">
        <v>6320</v>
      </c>
      <c r="B131" s="19" t="s">
        <v>82</v>
      </c>
      <c r="C131" s="23"/>
      <c r="D131" s="19"/>
      <c r="E131" s="19"/>
      <c r="F131" s="20"/>
      <c r="G131" s="213">
        <v>2340000</v>
      </c>
      <c r="H131" s="128" t="s">
        <v>200</v>
      </c>
    </row>
    <row r="132" spans="1:8" s="43" customFormat="1" ht="13.8" customHeight="1" x14ac:dyDescent="0.25">
      <c r="A132" s="131">
        <v>6330</v>
      </c>
      <c r="B132" s="19" t="s">
        <v>27</v>
      </c>
      <c r="C132" s="23"/>
      <c r="D132" s="19"/>
      <c r="E132" s="19"/>
      <c r="F132" s="20"/>
      <c r="G132" s="213">
        <v>22156443.239999998</v>
      </c>
      <c r="H132" s="130" t="s">
        <v>201</v>
      </c>
    </row>
    <row r="133" spans="1:8" s="43" customFormat="1" ht="13.8" customHeight="1" x14ac:dyDescent="0.25">
      <c r="A133" s="56">
        <v>6399</v>
      </c>
      <c r="B133" s="19" t="s">
        <v>202</v>
      </c>
      <c r="C133" s="23"/>
      <c r="D133" s="19"/>
      <c r="E133" s="19"/>
      <c r="F133" s="20"/>
      <c r="G133" s="213">
        <v>-3800000</v>
      </c>
      <c r="H133" s="128" t="s">
        <v>203</v>
      </c>
    </row>
    <row r="134" spans="1:8" s="43" customFormat="1" ht="13.2" x14ac:dyDescent="0.25">
      <c r="A134" s="56">
        <v>6402</v>
      </c>
      <c r="B134" s="19" t="s">
        <v>84</v>
      </c>
      <c r="C134" s="23"/>
      <c r="D134" s="19"/>
      <c r="E134" s="19"/>
      <c r="F134" s="20"/>
      <c r="G134" s="213">
        <v>119612.9</v>
      </c>
      <c r="H134" s="128" t="s">
        <v>204</v>
      </c>
    </row>
    <row r="135" spans="1:8" s="74" customFormat="1" ht="13.2" customHeight="1" thickBot="1" x14ac:dyDescent="0.3">
      <c r="A135" s="132">
        <v>6409</v>
      </c>
      <c r="B135" s="133" t="s">
        <v>85</v>
      </c>
      <c r="C135" s="134"/>
      <c r="D135" s="133"/>
      <c r="E135" s="133"/>
      <c r="F135" s="135"/>
      <c r="G135" s="220">
        <v>2044165</v>
      </c>
      <c r="H135" s="136" t="s">
        <v>205</v>
      </c>
    </row>
    <row r="136" spans="1:8" s="74" customFormat="1" ht="24" customHeight="1" thickTop="1" thickBot="1" x14ac:dyDescent="0.3">
      <c r="A136" s="137"/>
      <c r="B136" s="138" t="s">
        <v>206</v>
      </c>
      <c r="C136" s="139"/>
      <c r="D136" s="139"/>
      <c r="E136" s="139"/>
      <c r="F136" s="140"/>
      <c r="G136" s="221">
        <f>G56+G57+G58+G59+G60+G61+G62+G63+G64+G66+G69+G73+G74+G76+G77+G81+G82+G84+G85+G88+G89+G92++G94+G95+G96+G97+G98+G99+G100+G102+G103+G104+G105+G106+G107+G116+G117+G118+G119+G120+G122+G123+G130+G131+G132+G133+G134+G135</f>
        <v>455020296.13999999</v>
      </c>
      <c r="H136" s="141"/>
    </row>
    <row r="137" spans="1:8" s="74" customFormat="1" ht="24" customHeight="1" thickTop="1" thickBot="1" x14ac:dyDescent="0.3">
      <c r="A137" s="142"/>
      <c r="B137" s="143" t="s">
        <v>207</v>
      </c>
      <c r="C137" s="144"/>
      <c r="D137" s="145"/>
      <c r="E137" s="145"/>
      <c r="F137" s="145"/>
      <c r="G137" s="222">
        <f t="shared" ref="G137" si="0">G136-G132</f>
        <v>432863852.89999998</v>
      </c>
      <c r="H137" s="146"/>
    </row>
    <row r="138" spans="1:8" s="74" customFormat="1" ht="13.8" customHeight="1" x14ac:dyDescent="0.25">
      <c r="A138" s="147"/>
      <c r="B138" s="148"/>
      <c r="C138" s="149"/>
      <c r="D138" s="150"/>
      <c r="E138" s="150"/>
      <c r="F138" s="151"/>
      <c r="G138" s="223"/>
      <c r="H138" s="152"/>
    </row>
    <row r="139" spans="1:8" ht="12.45" customHeight="1" x14ac:dyDescent="0.25">
      <c r="A139" s="153"/>
      <c r="B139" s="154" t="s">
        <v>208</v>
      </c>
      <c r="C139" s="86" t="s">
        <v>176</v>
      </c>
      <c r="D139" s="155"/>
      <c r="E139" s="156"/>
      <c r="F139" s="156"/>
      <c r="G139" s="201">
        <v>332155195.13999999</v>
      </c>
      <c r="H139" s="128"/>
    </row>
    <row r="140" spans="1:8" ht="12.45" customHeight="1" x14ac:dyDescent="0.25">
      <c r="A140" s="157"/>
      <c r="B140" s="158" t="s">
        <v>209</v>
      </c>
      <c r="C140" s="159" t="s">
        <v>210</v>
      </c>
      <c r="D140" s="160"/>
      <c r="E140" s="161"/>
      <c r="F140" s="161"/>
      <c r="G140" s="224">
        <v>122865101</v>
      </c>
      <c r="H140" s="129"/>
    </row>
    <row r="141" spans="1:8" s="74" customFormat="1" ht="15.6" customHeight="1" thickBot="1" x14ac:dyDescent="0.3">
      <c r="A141" s="162"/>
      <c r="B141" s="163"/>
      <c r="C141" s="164"/>
      <c r="D141" s="165"/>
      <c r="E141" s="165"/>
      <c r="F141" s="166"/>
      <c r="G141" s="225"/>
      <c r="H141" s="167"/>
    </row>
    <row r="142" spans="1:8" s="74" customFormat="1" ht="24" customHeight="1" thickTop="1" thickBot="1" x14ac:dyDescent="0.3">
      <c r="A142" s="168"/>
      <c r="B142" s="169" t="s">
        <v>211</v>
      </c>
      <c r="C142" s="144"/>
      <c r="D142" s="145"/>
      <c r="E142" s="145"/>
      <c r="F142" s="145"/>
      <c r="G142" s="226">
        <f>G50-G136</f>
        <v>-47124706</v>
      </c>
      <c r="H142" s="170"/>
    </row>
    <row r="143" spans="1:8" s="43" customFormat="1" ht="93.6" customHeight="1" x14ac:dyDescent="0.25">
      <c r="A143" s="100"/>
      <c r="B143" s="101"/>
      <c r="C143" s="100"/>
      <c r="D143" s="100"/>
      <c r="E143" s="100"/>
      <c r="F143" s="100"/>
      <c r="G143" s="210"/>
      <c r="H143" s="102"/>
    </row>
    <row r="144" spans="1:8" s="43" customFormat="1" ht="42" customHeight="1" x14ac:dyDescent="0.3">
      <c r="A144" s="40"/>
      <c r="B144" s="41"/>
      <c r="C144" s="40"/>
      <c r="F144" s="171"/>
      <c r="G144" s="227"/>
      <c r="H144" s="172"/>
    </row>
    <row r="145" spans="1:8" s="37" customFormat="1" ht="21.6" thickBot="1" x14ac:dyDescent="0.45">
      <c r="A145" s="1" t="s">
        <v>212</v>
      </c>
      <c r="C145" s="40"/>
      <c r="G145" s="228"/>
      <c r="H145" s="108"/>
    </row>
    <row r="146" spans="1:8" ht="27" customHeight="1" thickBot="1" x14ac:dyDescent="0.3">
      <c r="A146" s="241" t="s">
        <v>1</v>
      </c>
      <c r="B146" s="242"/>
      <c r="C146" s="7" t="s">
        <v>2</v>
      </c>
      <c r="D146" s="243"/>
      <c r="E146" s="244"/>
      <c r="F146" s="244"/>
      <c r="G146" s="235" t="s">
        <v>224</v>
      </c>
      <c r="H146" s="10"/>
    </row>
    <row r="147" spans="1:8" s="43" customFormat="1" ht="27" customHeight="1" thickBot="1" x14ac:dyDescent="0.3">
      <c r="A147" s="173"/>
      <c r="B147" s="236" t="s">
        <v>213</v>
      </c>
      <c r="C147" s="237">
        <v>8115</v>
      </c>
      <c r="D147" s="238" t="s">
        <v>214</v>
      </c>
      <c r="E147" s="238"/>
      <c r="F147" s="239"/>
      <c r="G147" s="229">
        <v>47124706</v>
      </c>
      <c r="H147" s="240" t="s">
        <v>215</v>
      </c>
    </row>
    <row r="148" spans="1:8" s="43" customFormat="1" ht="13.8" hidden="1" customHeight="1" thickBot="1" x14ac:dyDescent="0.3">
      <c r="A148" s="173"/>
      <c r="B148" s="174"/>
      <c r="C148" s="175"/>
      <c r="D148" s="176"/>
      <c r="E148" s="177"/>
      <c r="F148" s="177"/>
      <c r="G148" s="230"/>
      <c r="H148" s="178" t="s">
        <v>216</v>
      </c>
    </row>
    <row r="149" spans="1:8" s="43" customFormat="1" ht="13.8" customHeight="1" thickTop="1" x14ac:dyDescent="0.25">
      <c r="A149" s="173"/>
      <c r="B149" s="179"/>
      <c r="C149" s="180">
        <v>8124</v>
      </c>
      <c r="D149" s="181" t="s">
        <v>217</v>
      </c>
      <c r="E149" s="182"/>
      <c r="F149" s="182"/>
      <c r="G149" s="231"/>
      <c r="H149" s="183"/>
    </row>
    <row r="150" spans="1:8" s="74" customFormat="1" ht="15.6" thickBot="1" x14ac:dyDescent="0.3">
      <c r="A150" s="184"/>
      <c r="B150" s="185"/>
      <c r="C150" s="186"/>
      <c r="D150" s="187" t="s">
        <v>218</v>
      </c>
      <c r="E150" s="188"/>
      <c r="F150" s="188"/>
      <c r="G150" s="232"/>
      <c r="H150" s="189"/>
    </row>
    <row r="151" spans="1:8" s="43" customFormat="1" ht="21.6" customHeight="1" thickTop="1" thickBot="1" x14ac:dyDescent="0.3">
      <c r="A151" s="190"/>
      <c r="B151" s="191" t="s">
        <v>219</v>
      </c>
      <c r="C151" s="192"/>
      <c r="D151" s="192"/>
      <c r="E151" s="192"/>
      <c r="F151" s="193"/>
      <c r="G151" s="226">
        <f t="shared" ref="G151" si="1">SUM(G147:G150)</f>
        <v>47124706</v>
      </c>
      <c r="H151" s="194"/>
    </row>
    <row r="154" spans="1:8" s="196" customFormat="1" x14ac:dyDescent="0.25">
      <c r="A154" s="195" t="s">
        <v>220</v>
      </c>
      <c r="C154" s="195"/>
      <c r="G154" s="233"/>
      <c r="H154" s="197"/>
    </row>
    <row r="155" spans="1:8" s="196" customFormat="1" ht="9" customHeight="1" x14ac:dyDescent="0.25">
      <c r="A155" s="195"/>
      <c r="C155" s="195"/>
      <c r="G155" s="233"/>
      <c r="H155" s="197"/>
    </row>
    <row r="156" spans="1:8" s="196" customFormat="1" x14ac:dyDescent="0.25">
      <c r="A156" s="198" t="s">
        <v>221</v>
      </c>
      <c r="C156" s="195"/>
      <c r="G156" s="233"/>
      <c r="H156" s="197"/>
    </row>
    <row r="157" spans="1:8" s="196" customFormat="1" x14ac:dyDescent="0.25">
      <c r="A157" s="195" t="s">
        <v>222</v>
      </c>
      <c r="C157" s="195"/>
      <c r="G157" s="233"/>
      <c r="H157" s="197"/>
    </row>
    <row r="158" spans="1:8" s="196" customFormat="1" ht="9" customHeight="1" x14ac:dyDescent="0.25">
      <c r="A158" s="195"/>
      <c r="C158" s="195"/>
      <c r="G158" s="233"/>
      <c r="H158" s="197"/>
    </row>
    <row r="159" spans="1:8" s="196" customFormat="1" x14ac:dyDescent="0.25">
      <c r="A159" s="195" t="s">
        <v>223</v>
      </c>
      <c r="C159" s="195"/>
      <c r="G159" s="233"/>
      <c r="H159" s="197"/>
    </row>
  </sheetData>
  <mergeCells count="17">
    <mergeCell ref="H149:H150"/>
    <mergeCell ref="C151:F151"/>
    <mergeCell ref="G147:G148"/>
    <mergeCell ref="B149:B150"/>
    <mergeCell ref="C149:C150"/>
    <mergeCell ref="G149:G150"/>
    <mergeCell ref="C142:F142"/>
    <mergeCell ref="D146:F146"/>
    <mergeCell ref="A147:A150"/>
    <mergeCell ref="C147:C148"/>
    <mergeCell ref="D147:F148"/>
    <mergeCell ref="C50:F50"/>
    <mergeCell ref="C51:F51"/>
    <mergeCell ref="C136:F136"/>
    <mergeCell ref="C137:F137"/>
    <mergeCell ref="D139:F139"/>
    <mergeCell ref="D140:F140"/>
  </mergeCells>
  <pageMargins left="0.23622047244094491" right="0.23622047244094491" top="0.74803149606299213" bottom="0.74803149606299213" header="0.31496062992125984" footer="0.31496062992125984"/>
  <pageSetup paperSize="9" scale="90" fitToHeight="0" orientation="landscape" r:id="rId1"/>
  <headerFooter>
    <oddHeader>&amp;LRozpočet Města Rychnov nad Kněžnou na rok 2025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2025</vt:lpstr>
      <vt:lpstr>'2025'!Oblast_tisku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Kafuňková Veronika</dc:creator>
  <cp:lastModifiedBy>Kafuňková Veronika</cp:lastModifiedBy>
  <cp:lastPrinted>2024-12-14T07:34:50Z</cp:lastPrinted>
  <dcterms:created xsi:type="dcterms:W3CDTF">2024-12-14T07:26:46Z</dcterms:created>
  <dcterms:modified xsi:type="dcterms:W3CDTF">2024-12-14T07:35:20Z</dcterms:modified>
</cp:coreProperties>
</file>