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A. HLAVNÍ DOKUMENTY\8. PO\10. Rozpočty_výhledy\R_PO_2025_VYHLED_PO_26-27\ROZPPOČET a VÝHLED_schválené_zveřejněné\"/>
    </mc:Choice>
  </mc:AlternateContent>
  <xr:revisionPtr revIDLastSave="0" documentId="13_ncr:1_{AE615C96-58C1-4B05-ABD9-8664A7AF2A25}" xr6:coauthVersionLast="47" xr6:coauthVersionMax="47" xr10:uidLastSave="{00000000-0000-0000-0000-000000000000}"/>
  <bookViews>
    <workbookView xWindow="1020" yWindow="1485" windowWidth="26085" windowHeight="12960" tabRatio="500" xr2:uid="{00000000-000D-0000-FFFF-FFFF00000000}"/>
  </bookViews>
  <sheets>
    <sheet name="DDM" sheetId="1" r:id="rId1"/>
    <sheet name="1.MŠ Husistká" sheetId="2" r:id="rId2"/>
    <sheet name="2.MŠ Školní" sheetId="3" r:id="rId3"/>
    <sheet name="Muzeum" sheetId="4" r:id="rId4"/>
    <sheet name="MKS" sheetId="5" r:id="rId5"/>
    <sheet name="ŠJ_Komenského" sheetId="6" r:id="rId6"/>
    <sheet name="ŠJ_Husitská" sheetId="12" r:id="rId7"/>
    <sheet name="TS" sheetId="7" r:id="rId8"/>
    <sheet name="USS" sheetId="8" r:id="rId9"/>
    <sheet name="ZŠ_Komenského" sheetId="9" r:id="rId10"/>
    <sheet name="ZŠ_Husitská" sheetId="10" r:id="rId11"/>
    <sheet name="ZUŠ" sheetId="11" r:id="rId12"/>
  </sheets>
  <definedNames>
    <definedName name="_xlnm.Print_Area" localSheetId="0">DDM!$A$1:$E$37</definedName>
    <definedName name="_xlnm.Print_Area" localSheetId="8">USS!$A$1:$E$37</definedName>
    <definedName name="_xlnm.Print_Area" localSheetId="11">ZUŠ!$A$1:$E$42</definedName>
  </definedNames>
  <calcPr calcId="191029" iterateDelta="1E-4"/>
</workbook>
</file>

<file path=xl/calcChain.xml><?xml version="1.0" encoding="utf-8"?>
<calcChain xmlns="http://schemas.openxmlformats.org/spreadsheetml/2006/main">
  <c r="E38" i="4" l="1"/>
  <c r="E40" i="4" s="1"/>
  <c r="E43" i="4" s="1"/>
  <c r="D38" i="4"/>
  <c r="D40" i="4" s="1"/>
  <c r="D43" i="4" s="1"/>
  <c r="E24" i="4"/>
  <c r="D24" i="4"/>
  <c r="E34" i="3"/>
  <c r="D34" i="3"/>
  <c r="D35" i="3" s="1"/>
  <c r="D37" i="3" s="1"/>
  <c r="E21" i="3"/>
  <c r="E35" i="3" s="1"/>
  <c r="E37" i="3" s="1"/>
  <c r="D21" i="3"/>
  <c r="E21" i="7" l="1"/>
  <c r="D21" i="7"/>
  <c r="E36" i="5"/>
  <c r="E38" i="5" s="1"/>
  <c r="E40" i="5" s="1"/>
  <c r="E43" i="5" s="1"/>
  <c r="E24" i="5"/>
  <c r="E34" i="10"/>
  <c r="E21" i="10"/>
  <c r="E21" i="9" l="1"/>
  <c r="E38" i="2"/>
  <c r="E40" i="2" s="1"/>
  <c r="E43" i="2" s="1"/>
  <c r="E24" i="2"/>
  <c r="D39" i="10" l="1"/>
  <c r="D35" i="10"/>
  <c r="D34" i="10"/>
  <c r="D21" i="10"/>
  <c r="D34" i="9"/>
  <c r="D21" i="9"/>
  <c r="D3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Miluška Fojtová</author>
  </authors>
  <commentList>
    <comment ref="A38" authorId="0" shapeId="0" xr:uid="{00000000-0006-0000-0000-000001000000}">
      <text/>
    </comment>
  </commentList>
</comments>
</file>

<file path=xl/sharedStrings.xml><?xml version="1.0" encoding="utf-8"?>
<sst xmlns="http://schemas.openxmlformats.org/spreadsheetml/2006/main" count="544" uniqueCount="75">
  <si>
    <t>Název položky</t>
  </si>
  <si>
    <t>Účet</t>
  </si>
  <si>
    <t>č.pol.</t>
  </si>
  <si>
    <t>Spotřeba materiálu</t>
  </si>
  <si>
    <t>Spotřeba energie</t>
  </si>
  <si>
    <t>Spotřeba jiných naskladovatelných dodávek</t>
  </si>
  <si>
    <t>Prodané zboží</t>
  </si>
  <si>
    <t>Opravy a udržování</t>
  </si>
  <si>
    <t>Cestovné</t>
  </si>
  <si>
    <t>Náklady na reprezentaci</t>
  </si>
  <si>
    <t>Ostatní služby</t>
  </si>
  <si>
    <t>Mzdové náklady</t>
  </si>
  <si>
    <t>Zákonné sociální pojištění</t>
  </si>
  <si>
    <t>Jiné sociální pojištění</t>
  </si>
  <si>
    <t>Zákonné sociální odvody</t>
  </si>
  <si>
    <t>Jiné sociální náklady</t>
  </si>
  <si>
    <t>Účty 531, 538, 542, 547, 557, 569</t>
  </si>
  <si>
    <t>Ostatní náklady z činnosti</t>
  </si>
  <si>
    <t>Odpisy</t>
  </si>
  <si>
    <t>Náklady z drobného dlouhodbého majetku</t>
  </si>
  <si>
    <t>Náklady celkem ( třída 5 - součet položek 1 - 17</t>
  </si>
  <si>
    <t>Výnosy z prodeje vlastních výrobků</t>
  </si>
  <si>
    <t>Výnosy z prodeje služeb</t>
  </si>
  <si>
    <t>Výnosy z pronájmu</t>
  </si>
  <si>
    <t>Výnosy z prodaného zboží</t>
  </si>
  <si>
    <t>Jiné výnosy z vlastních výkonů</t>
  </si>
  <si>
    <t>Výnosy z prodeje materiálu</t>
  </si>
  <si>
    <t>Kursové zisky</t>
  </si>
  <si>
    <t>Čerpání fondů</t>
  </si>
  <si>
    <t>Ostatní výnosy z činnosti</t>
  </si>
  <si>
    <t>Tržby z prodeje DHM a DNM</t>
  </si>
  <si>
    <t>645-646</t>
  </si>
  <si>
    <t>Úroky</t>
  </si>
  <si>
    <t>Výnosy vybraných místních institucí z transferů</t>
  </si>
  <si>
    <t>Výnosy celkem ( třída 6- součet položek 19 - 30)</t>
  </si>
  <si>
    <r>
      <rPr>
        <b/>
        <sz val="11"/>
        <color rgb="FF000000"/>
        <rFont val="Arial"/>
        <family val="2"/>
        <charset val="238"/>
      </rPr>
      <t>Hospodářský výsledek před zdaněním</t>
    </r>
    <r>
      <rPr>
        <sz val="11"/>
        <color rgb="FF000000"/>
        <rFont val="Arial"/>
        <family val="2"/>
        <charset val="238"/>
      </rPr>
      <t xml:space="preserve"> (pol. 31-18)</t>
    </r>
  </si>
  <si>
    <t>Daň z příjmů</t>
  </si>
  <si>
    <t>Hospodářský výsledek po zdanění (+/-) (pol. 32-33 )</t>
  </si>
  <si>
    <t>Dům dětí a mládeže Stonožka Nová Paka</t>
  </si>
  <si>
    <t>Název příspěvkové organizace:   2. mateřská škola, Nová Paka, Školní 1257</t>
  </si>
  <si>
    <t>Název příspěvkové organizace:  Technické služby Nová Paka</t>
  </si>
  <si>
    <t>Název příspěvkové organizace: Ústav sociálních služeb města Nové Paky</t>
  </si>
  <si>
    <t xml:space="preserve">Název položky </t>
  </si>
  <si>
    <t>Název příspěvkové organizace: Základní škola Nová Paka, Komenského 555</t>
  </si>
  <si>
    <t>Název příspěvkové organizace: Základní škola Nová Paka, Husitská 1695</t>
  </si>
  <si>
    <t xml:space="preserve">Skutečnost </t>
  </si>
  <si>
    <t>Rozpočet</t>
  </si>
  <si>
    <t>Náklady celkem</t>
  </si>
  <si>
    <t>(třída 5 - součet položek 1 - 17)</t>
  </si>
  <si>
    <t xml:space="preserve">Výnosy celkem </t>
  </si>
  <si>
    <t>( třída 6- součet položek 19 - 30)</t>
  </si>
  <si>
    <t>Název příspěvkové organizace:</t>
  </si>
  <si>
    <t>Školní jídelna, Komenského 555, Nová Paka</t>
  </si>
  <si>
    <t xml:space="preserve">Hospodářský výsledek </t>
  </si>
  <si>
    <t>před zdaněním (pol. 31-18)</t>
  </si>
  <si>
    <t>po zdanění (+/-) (pol. 32-33 )</t>
  </si>
  <si>
    <t>Školní jídelna, Husitská 1695, Nová Paka</t>
  </si>
  <si>
    <t>Základní umělecká škola Nová Paka, okres Jičín</t>
  </si>
  <si>
    <t>Masarykovo náměstí 1</t>
  </si>
  <si>
    <t>MKS Nová Paka</t>
  </si>
  <si>
    <t>F.F.Procházky 101</t>
  </si>
  <si>
    <t>Městské muzeum Nová Paka</t>
  </si>
  <si>
    <t>Stanislava Suchardy 283</t>
  </si>
  <si>
    <t>1. mateřská škola Nová Paka</t>
  </si>
  <si>
    <t>Husitská 217</t>
  </si>
  <si>
    <t>Investiční dotace:</t>
  </si>
  <si>
    <t>obnova počítačové sítě</t>
  </si>
  <si>
    <t>Rekonstrukce školních dílen registrační číslo projektu CZ.06.4.59/0.0/0.0/16¨_075/0016009</t>
  </si>
  <si>
    <t>Interaktivní tabule</t>
  </si>
  <si>
    <t>Skutečnost 12/2023</t>
  </si>
  <si>
    <t>12/2023</t>
  </si>
  <si>
    <t>II.etapa 192 000,00</t>
  </si>
  <si>
    <t xml:space="preserve"> </t>
  </si>
  <si>
    <t>Rozpočet 2025_schválený</t>
  </si>
  <si>
    <t>2025_schválený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</si>
</sst>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#,##0\ &quot;Kč&quot;;[Red]\-#,##0\ &quot;Kč&quot;"/>
    <numFmt numFmtId="8" formatCode="#,##0.00\ &quot;Kč&quot;;[Red]\-#,##0.00\ &quot;Kč&quot;"/>
    <numFmt numFmtId="164" formatCode="#,##0\ &quot;Kč&quot;;[Red]#,##0\ &quot;Kč&quot;"/>
    <numFmt numFmtId="165" formatCode="#,##0.00\ &quot;Kč&quot;;[Red]#,##0.00\ &quot;Kč&quot;"/>
    <numFmt numFmtId="166" formatCode="[$-405]General"/>
    <numFmt numFmtId="167" formatCode="#,##0&quot; Kč&quot;;[Red]#,##0&quot; Kč&quot;"/>
    <numFmt numFmtId="168" formatCode="#,##0\ &quot;Kč&quot;"/>
  </numFmts>
  <fonts count="11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MS Sans Serif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8"/>
      <color theme="1"/>
      <name val="MS Sans Serif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6" fontId="3" fillId="0" borderId="0"/>
    <xf numFmtId="0" fontId="1" fillId="0" borderId="0"/>
    <xf numFmtId="0" fontId="3" fillId="0" borderId="0" applyBorder="0" applyProtection="0"/>
    <xf numFmtId="0" fontId="3" fillId="0" borderId="0"/>
  </cellStyleXfs>
  <cellXfs count="217">
    <xf numFmtId="0" fontId="0" fillId="0" borderId="0" xfId="0"/>
    <xf numFmtId="0" fontId="0" fillId="0" borderId="0" xfId="0" applyAlignment="1">
      <alignment horizontal="center"/>
    </xf>
    <xf numFmtId="0" fontId="2" fillId="0" borderId="2" xfId="0" applyFont="1" applyBorder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wrapText="1"/>
    </xf>
    <xf numFmtId="0" fontId="1" fillId="0" borderId="10" xfId="0" applyFont="1" applyBorder="1"/>
    <xf numFmtId="166" fontId="3" fillId="0" borderId="0" xfId="1"/>
    <xf numFmtId="166" fontId="3" fillId="0" borderId="0" xfId="1" applyAlignment="1">
      <alignment horizontal="center"/>
    </xf>
    <xf numFmtId="4" fontId="1" fillId="0" borderId="5" xfId="0" applyNumberFormat="1" applyFont="1" applyBorder="1"/>
    <xf numFmtId="4" fontId="1" fillId="0" borderId="8" xfId="0" applyNumberFormat="1" applyFont="1" applyBorder="1"/>
    <xf numFmtId="4" fontId="2" fillId="0" borderId="8" xfId="0" applyNumberFormat="1" applyFont="1" applyBorder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2" fontId="5" fillId="0" borderId="15" xfId="0" applyNumberFormat="1" applyFont="1" applyBorder="1" applyAlignment="1">
      <alignment horizontal="right" vertical="center"/>
    </xf>
    <xf numFmtId="2" fontId="4" fillId="0" borderId="15" xfId="0" applyNumberFormat="1" applyFont="1" applyBorder="1" applyAlignment="1">
      <alignment vertical="center"/>
    </xf>
    <xf numFmtId="2" fontId="4" fillId="0" borderId="14" xfId="0" applyNumberFormat="1" applyFont="1" applyBorder="1" applyAlignment="1">
      <alignment vertical="center"/>
    </xf>
    <xf numFmtId="2" fontId="5" fillId="0" borderId="16" xfId="0" applyNumberFormat="1" applyFont="1" applyBorder="1" applyAlignment="1">
      <alignment vertical="center"/>
    </xf>
    <xf numFmtId="2" fontId="4" fillId="0" borderId="16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2" fontId="6" fillId="0" borderId="18" xfId="0" applyNumberFormat="1" applyFont="1" applyBorder="1" applyAlignment="1">
      <alignment vertical="center"/>
    </xf>
    <xf numFmtId="2" fontId="6" fillId="0" borderId="16" xfId="0" applyNumberFormat="1" applyFont="1" applyBorder="1" applyAlignment="1">
      <alignment vertical="center"/>
    </xf>
    <xf numFmtId="49" fontId="4" fillId="0" borderId="19" xfId="0" applyNumberFormat="1" applyFont="1" applyBorder="1" applyAlignment="1">
      <alignment vertical="center"/>
    </xf>
    <xf numFmtId="2" fontId="4" fillId="0" borderId="20" xfId="0" applyNumberFormat="1" applyFont="1" applyBorder="1" applyAlignment="1">
      <alignment vertical="center"/>
    </xf>
    <xf numFmtId="164" fontId="7" fillId="0" borderId="5" xfId="0" applyNumberFormat="1" applyFont="1" applyBorder="1"/>
    <xf numFmtId="164" fontId="7" fillId="0" borderId="8" xfId="0" applyNumberFormat="1" applyFont="1" applyBorder="1"/>
    <xf numFmtId="164" fontId="8" fillId="0" borderId="8" xfId="0" applyNumberFormat="1" applyFont="1" applyBorder="1"/>
    <xf numFmtId="164" fontId="7" fillId="0" borderId="11" xfId="0" applyNumberFormat="1" applyFont="1" applyBorder="1"/>
    <xf numFmtId="49" fontId="5" fillId="0" borderId="17" xfId="0" applyNumberFormat="1" applyFont="1" applyBorder="1" applyAlignment="1">
      <alignment vertical="center"/>
    </xf>
    <xf numFmtId="2" fontId="9" fillId="0" borderId="18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49" fontId="5" fillId="0" borderId="20" xfId="0" applyNumberFormat="1" applyFont="1" applyBorder="1" applyAlignment="1">
      <alignment vertical="center"/>
    </xf>
    <xf numFmtId="2" fontId="5" fillId="0" borderId="20" xfId="0" applyNumberFormat="1" applyFont="1" applyBorder="1" applyAlignment="1">
      <alignment vertical="center"/>
    </xf>
    <xf numFmtId="49" fontId="5" fillId="2" borderId="16" xfId="0" applyNumberFormat="1" applyFont="1" applyFill="1" applyBorder="1" applyAlignment="1">
      <alignment horizontal="center" vertical="center"/>
    </xf>
    <xf numFmtId="49" fontId="5" fillId="2" borderId="15" xfId="0" applyNumberFormat="1" applyFont="1" applyFill="1" applyBorder="1" applyAlignment="1">
      <alignment horizontal="center" vertical="center"/>
    </xf>
    <xf numFmtId="49" fontId="5" fillId="0" borderId="13" xfId="0" applyNumberFormat="1" applyFont="1" applyBorder="1" applyAlignment="1">
      <alignment vertical="center"/>
    </xf>
    <xf numFmtId="0" fontId="1" fillId="0" borderId="22" xfId="0" applyFont="1" applyBorder="1" applyAlignment="1">
      <alignment wrapText="1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4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1" fillId="0" borderId="28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2" fontId="4" fillId="0" borderId="19" xfId="0" applyNumberFormat="1" applyFont="1" applyBorder="1" applyAlignment="1">
      <alignment vertical="center"/>
    </xf>
    <xf numFmtId="49" fontId="4" fillId="0" borderId="4" xfId="0" applyNumberFormat="1" applyFont="1" applyBorder="1" applyAlignment="1">
      <alignment vertical="center"/>
    </xf>
    <xf numFmtId="49" fontId="4" fillId="0" borderId="7" xfId="0" applyNumberFormat="1" applyFont="1" applyBorder="1" applyAlignment="1">
      <alignment vertical="center"/>
    </xf>
    <xf numFmtId="49" fontId="5" fillId="0" borderId="4" xfId="0" applyNumberFormat="1" applyFont="1" applyBorder="1" applyAlignment="1">
      <alignment vertical="center"/>
    </xf>
    <xf numFmtId="49" fontId="4" fillId="0" borderId="13" xfId="0" applyNumberFormat="1" applyFont="1" applyBorder="1" applyAlignment="1">
      <alignment vertical="center"/>
    </xf>
    <xf numFmtId="49" fontId="5" fillId="0" borderId="29" xfId="0" applyNumberFormat="1" applyFont="1" applyBorder="1" applyAlignment="1">
      <alignment horizontal="center" vertical="center"/>
    </xf>
    <xf numFmtId="2" fontId="4" fillId="0" borderId="28" xfId="0" applyNumberFormat="1" applyFont="1" applyBorder="1" applyAlignment="1">
      <alignment vertical="center"/>
    </xf>
    <xf numFmtId="1" fontId="4" fillId="0" borderId="5" xfId="0" applyNumberFormat="1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1" fontId="5" fillId="0" borderId="30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1" fontId="4" fillId="0" borderId="30" xfId="0" applyNumberFormat="1" applyFont="1" applyBorder="1" applyAlignment="1">
      <alignment horizontal="center" vertical="center"/>
    </xf>
    <xf numFmtId="1" fontId="4" fillId="0" borderId="28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1" fontId="4" fillId="0" borderId="21" xfId="0" applyNumberFormat="1" applyFont="1" applyBorder="1" applyAlignment="1">
      <alignment horizontal="center" vertical="center"/>
    </xf>
    <xf numFmtId="1" fontId="4" fillId="0" borderId="31" xfId="0" applyNumberFormat="1" applyFont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5" fillId="0" borderId="21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4" fillId="0" borderId="20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vertical="center"/>
    </xf>
    <xf numFmtId="2" fontId="4" fillId="0" borderId="15" xfId="0" applyNumberFormat="1" applyFont="1" applyBorder="1" applyAlignment="1">
      <alignment horizontal="right" vertical="center"/>
    </xf>
    <xf numFmtId="49" fontId="5" fillId="0" borderId="28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8" xfId="0" applyNumberFormat="1" applyFont="1" applyBorder="1" applyAlignment="1">
      <alignment horizontal="right" vertical="center"/>
    </xf>
    <xf numFmtId="2" fontId="5" fillId="0" borderId="30" xfId="0" applyNumberFormat="1" applyFont="1" applyBorder="1" applyAlignment="1">
      <alignment vertical="center"/>
    </xf>
    <xf numFmtId="2" fontId="5" fillId="0" borderId="5" xfId="0" applyNumberFormat="1" applyFont="1" applyBorder="1" applyAlignment="1">
      <alignment horizontal="right" vertical="center"/>
    </xf>
    <xf numFmtId="2" fontId="4" fillId="0" borderId="30" xfId="0" applyNumberFormat="1" applyFont="1" applyBorder="1" applyAlignment="1">
      <alignment vertical="center"/>
    </xf>
    <xf numFmtId="2" fontId="4" fillId="0" borderId="28" xfId="0" applyNumberFormat="1" applyFont="1" applyBorder="1" applyAlignment="1">
      <alignment horizontal="right" vertical="center"/>
    </xf>
    <xf numFmtId="2" fontId="4" fillId="0" borderId="8" xfId="0" applyNumberFormat="1" applyFont="1" applyBorder="1" applyAlignment="1">
      <alignment vertical="center"/>
    </xf>
    <xf numFmtId="1" fontId="4" fillId="0" borderId="29" xfId="0" applyNumberFormat="1" applyFont="1" applyBorder="1" applyAlignment="1">
      <alignment horizontal="center" vertical="center"/>
    </xf>
    <xf numFmtId="1" fontId="4" fillId="0" borderId="18" xfId="0" applyNumberFormat="1" applyFont="1" applyBorder="1" applyAlignment="1">
      <alignment horizontal="center" vertical="center"/>
    </xf>
    <xf numFmtId="2" fontId="4" fillId="0" borderId="29" xfId="0" applyNumberFormat="1" applyFont="1" applyBorder="1" applyAlignment="1">
      <alignment vertical="center"/>
    </xf>
    <xf numFmtId="1" fontId="5" fillId="0" borderId="20" xfId="0" applyNumberFormat="1" applyFont="1" applyBorder="1" applyAlignment="1">
      <alignment horizontal="center" vertical="center"/>
    </xf>
    <xf numFmtId="2" fontId="5" fillId="0" borderId="28" xfId="0" applyNumberFormat="1" applyFont="1" applyBorder="1" applyAlignment="1">
      <alignment horizontal="right" vertical="center"/>
    </xf>
    <xf numFmtId="49" fontId="4" fillId="0" borderId="22" xfId="0" applyNumberFormat="1" applyFont="1" applyBorder="1" applyAlignment="1">
      <alignment vertical="center"/>
    </xf>
    <xf numFmtId="1" fontId="4" fillId="0" borderId="23" xfId="0" applyNumberFormat="1" applyFont="1" applyBorder="1" applyAlignment="1">
      <alignment horizontal="center" vertical="center"/>
    </xf>
    <xf numFmtId="1" fontId="4" fillId="0" borderId="32" xfId="0" applyNumberFormat="1" applyFont="1" applyBorder="1" applyAlignment="1">
      <alignment horizontal="center" vertical="center"/>
    </xf>
    <xf numFmtId="2" fontId="4" fillId="0" borderId="23" xfId="0" applyNumberFormat="1" applyFont="1" applyBorder="1" applyAlignment="1">
      <alignment horizontal="right" vertical="center"/>
    </xf>
    <xf numFmtId="0" fontId="1" fillId="0" borderId="22" xfId="0" applyFont="1" applyBorder="1"/>
    <xf numFmtId="4" fontId="1" fillId="0" borderId="23" xfId="0" applyNumberFormat="1" applyFont="1" applyBorder="1"/>
    <xf numFmtId="0" fontId="2" fillId="0" borderId="17" xfId="0" applyFont="1" applyBorder="1" applyAlignment="1">
      <alignment wrapText="1"/>
    </xf>
    <xf numFmtId="0" fontId="2" fillId="0" borderId="29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1" xfId="0" applyNumberFormat="1" applyFont="1" applyBorder="1"/>
    <xf numFmtId="49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1" fontId="5" fillId="0" borderId="29" xfId="0" applyNumberFormat="1" applyFont="1" applyBorder="1" applyAlignment="1">
      <alignment horizontal="center" vertical="center"/>
    </xf>
    <xf numFmtId="1" fontId="5" fillId="0" borderId="18" xfId="0" applyNumberFormat="1" applyFont="1" applyBorder="1" applyAlignment="1">
      <alignment horizontal="center" vertical="center"/>
    </xf>
    <xf numFmtId="2" fontId="4" fillId="0" borderId="24" xfId="0" applyNumberFormat="1" applyFont="1" applyBorder="1" applyAlignment="1">
      <alignment horizontal="right" vertical="center"/>
    </xf>
    <xf numFmtId="2" fontId="5" fillId="0" borderId="29" xfId="0" applyNumberFormat="1" applyFont="1" applyBorder="1" applyAlignment="1">
      <alignment vertical="center"/>
    </xf>
    <xf numFmtId="49" fontId="5" fillId="2" borderId="29" xfId="0" applyNumberFormat="1" applyFont="1" applyFill="1" applyBorder="1" applyAlignment="1">
      <alignment horizontal="center" vertical="center"/>
    </xf>
    <xf numFmtId="49" fontId="5" fillId="2" borderId="28" xfId="0" applyNumberFormat="1" applyFont="1" applyFill="1" applyBorder="1" applyAlignment="1">
      <alignment horizontal="center" vertical="center"/>
    </xf>
    <xf numFmtId="49" fontId="4" fillId="0" borderId="25" xfId="0" applyNumberFormat="1" applyFont="1" applyBorder="1" applyAlignment="1">
      <alignment vertical="center"/>
    </xf>
    <xf numFmtId="1" fontId="4" fillId="0" borderId="26" xfId="0" applyNumberFormat="1" applyFont="1" applyBorder="1" applyAlignment="1">
      <alignment horizontal="center" vertical="center"/>
    </xf>
    <xf numFmtId="1" fontId="4" fillId="0" borderId="33" xfId="0" applyNumberFormat="1" applyFont="1" applyBorder="1" applyAlignment="1">
      <alignment horizontal="center" vertical="center"/>
    </xf>
    <xf numFmtId="2" fontId="4" fillId="0" borderId="27" xfId="0" applyNumberFormat="1" applyFont="1" applyBorder="1" applyAlignment="1">
      <alignment horizontal="right" vertical="center"/>
    </xf>
    <xf numFmtId="2" fontId="4" fillId="0" borderId="26" xfId="0" applyNumberFormat="1" applyFont="1" applyBorder="1" applyAlignment="1">
      <alignment horizontal="right" vertical="center"/>
    </xf>
    <xf numFmtId="49" fontId="5" fillId="0" borderId="30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1" fillId="0" borderId="25" xfId="0" applyFont="1" applyBorder="1"/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164" fontId="7" fillId="0" borderId="26" xfId="0" applyNumberFormat="1" applyFont="1" applyBorder="1"/>
    <xf numFmtId="164" fontId="7" fillId="0" borderId="23" xfId="0" applyNumberFormat="1" applyFont="1" applyBorder="1"/>
    <xf numFmtId="164" fontId="7" fillId="0" borderId="28" xfId="0" applyNumberFormat="1" applyFont="1" applyBorder="1"/>
    <xf numFmtId="164" fontId="8" fillId="0" borderId="1" xfId="0" applyNumberFormat="1" applyFont="1" applyBorder="1"/>
    <xf numFmtId="49" fontId="4" fillId="0" borderId="2" xfId="0" applyNumberFormat="1" applyFont="1" applyBorder="1" applyAlignment="1">
      <alignment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34" xfId="0" applyNumberFormat="1" applyFont="1" applyBorder="1" applyAlignment="1">
      <alignment horizontal="center" vertical="center"/>
    </xf>
    <xf numFmtId="164" fontId="8" fillId="0" borderId="29" xfId="0" applyNumberFormat="1" applyFont="1" applyBorder="1"/>
    <xf numFmtId="164" fontId="7" fillId="0" borderId="1" xfId="0" applyNumberFormat="1" applyFont="1" applyBorder="1"/>
    <xf numFmtId="167" fontId="7" fillId="0" borderId="26" xfId="0" applyNumberFormat="1" applyFont="1" applyBorder="1"/>
    <xf numFmtId="167" fontId="7" fillId="0" borderId="8" xfId="0" applyNumberFormat="1" applyFont="1" applyBorder="1"/>
    <xf numFmtId="167" fontId="8" fillId="0" borderId="8" xfId="0" applyNumberFormat="1" applyFont="1" applyBorder="1"/>
    <xf numFmtId="167" fontId="7" fillId="0" borderId="23" xfId="0" applyNumberFormat="1" applyFont="1" applyBorder="1"/>
    <xf numFmtId="167" fontId="8" fillId="0" borderId="1" xfId="0" applyNumberFormat="1" applyFont="1" applyBorder="1"/>
    <xf numFmtId="167" fontId="7" fillId="0" borderId="28" xfId="0" applyNumberFormat="1" applyFont="1" applyBorder="1"/>
    <xf numFmtId="167" fontId="7" fillId="0" borderId="5" xfId="0" applyNumberFormat="1" applyFont="1" applyBorder="1"/>
    <xf numFmtId="167" fontId="7" fillId="0" borderId="11" xfId="0" applyNumberFormat="1" applyFont="1" applyBorder="1"/>
    <xf numFmtId="0" fontId="0" fillId="0" borderId="29" xfId="0" applyBorder="1"/>
    <xf numFmtId="6" fontId="0" fillId="0" borderId="30" xfId="0" applyNumberFormat="1" applyBorder="1"/>
    <xf numFmtId="0" fontId="0" fillId="0" borderId="30" xfId="0" applyBorder="1"/>
    <xf numFmtId="0" fontId="0" fillId="0" borderId="28" xfId="0" applyBorder="1"/>
    <xf numFmtId="0" fontId="0" fillId="0" borderId="17" xfId="0" applyBorder="1"/>
    <xf numFmtId="0" fontId="0" fillId="0" borderId="18" xfId="0" applyBorder="1"/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0" fillId="0" borderId="19" xfId="0" applyBorder="1"/>
    <xf numFmtId="0" fontId="0" fillId="0" borderId="20" xfId="0" applyBorder="1"/>
    <xf numFmtId="0" fontId="0" fillId="0" borderId="15" xfId="0" applyBorder="1"/>
    <xf numFmtId="49" fontId="5" fillId="2" borderId="14" xfId="0" applyNumberFormat="1" applyFont="1" applyFill="1" applyBorder="1" applyAlignment="1">
      <alignment horizontal="center" vertical="center"/>
    </xf>
    <xf numFmtId="49" fontId="8" fillId="2" borderId="29" xfId="0" applyNumberFormat="1" applyFont="1" applyFill="1" applyBorder="1" applyAlignment="1">
      <alignment horizontal="center" vertical="center"/>
    </xf>
    <xf numFmtId="49" fontId="8" fillId="2" borderId="28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23" xfId="0" applyFont="1" applyBorder="1" applyAlignment="1">
      <alignment horizontal="right" vertical="center"/>
    </xf>
    <xf numFmtId="0" fontId="2" fillId="0" borderId="29" xfId="0" applyFont="1" applyBorder="1" applyAlignment="1">
      <alignment vertical="center"/>
    </xf>
    <xf numFmtId="0" fontId="2" fillId="0" borderId="28" xfId="0" applyFont="1" applyBorder="1" applyAlignment="1">
      <alignment horizontal="right" vertical="center"/>
    </xf>
    <xf numFmtId="0" fontId="1" fillId="0" borderId="29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28" xfId="0" applyFont="1" applyBorder="1" applyAlignment="1">
      <alignment horizontal="right" vertical="center"/>
    </xf>
    <xf numFmtId="4" fontId="2" fillId="0" borderId="1" xfId="0" applyNumberFormat="1" applyFont="1" applyBorder="1"/>
    <xf numFmtId="4" fontId="5" fillId="0" borderId="11" xfId="0" applyNumberFormat="1" applyFont="1" applyBorder="1"/>
    <xf numFmtId="17" fontId="2" fillId="3" borderId="1" xfId="0" applyNumberFormat="1" applyFont="1" applyFill="1" applyBorder="1" applyAlignment="1">
      <alignment horizontal="center" wrapText="1"/>
    </xf>
    <xf numFmtId="164" fontId="4" fillId="3" borderId="5" xfId="0" applyNumberFormat="1" applyFont="1" applyFill="1" applyBorder="1"/>
    <xf numFmtId="164" fontId="4" fillId="3" borderId="8" xfId="0" applyNumberFormat="1" applyFont="1" applyFill="1" applyBorder="1"/>
    <xf numFmtId="164" fontId="5" fillId="3" borderId="8" xfId="0" applyNumberFormat="1" applyFont="1" applyFill="1" applyBorder="1"/>
    <xf numFmtId="164" fontId="4" fillId="3" borderId="23" xfId="0" applyNumberFormat="1" applyFont="1" applyFill="1" applyBorder="1"/>
    <xf numFmtId="164" fontId="5" fillId="3" borderId="1" xfId="0" applyNumberFormat="1" applyFont="1" applyFill="1" applyBorder="1"/>
    <xf numFmtId="164" fontId="4" fillId="3" borderId="28" xfId="0" applyNumberFormat="1" applyFont="1" applyFill="1" applyBorder="1"/>
    <xf numFmtId="164" fontId="4" fillId="3" borderId="11" xfId="0" applyNumberFormat="1" applyFont="1" applyFill="1" applyBorder="1"/>
    <xf numFmtId="49" fontId="5" fillId="3" borderId="29" xfId="0" applyNumberFormat="1" applyFont="1" applyFill="1" applyBorder="1" applyAlignment="1">
      <alignment horizontal="center" vertical="center"/>
    </xf>
    <xf numFmtId="49" fontId="5" fillId="3" borderId="28" xfId="0" applyNumberFormat="1" applyFont="1" applyFill="1" applyBorder="1" applyAlignment="1">
      <alignment horizontal="center" vertical="center"/>
    </xf>
    <xf numFmtId="2" fontId="4" fillId="3" borderId="5" xfId="0" applyNumberFormat="1" applyFont="1" applyFill="1" applyBorder="1" applyAlignment="1">
      <alignment horizontal="right" vertical="center"/>
    </xf>
    <xf numFmtId="2" fontId="4" fillId="3" borderId="8" xfId="0" applyNumberFormat="1" applyFont="1" applyFill="1" applyBorder="1" applyAlignment="1">
      <alignment horizontal="right" vertical="center"/>
    </xf>
    <xf numFmtId="2" fontId="4" fillId="3" borderId="23" xfId="0" applyNumberFormat="1" applyFont="1" applyFill="1" applyBorder="1" applyAlignment="1">
      <alignment horizontal="right" vertical="center"/>
    </xf>
    <xf numFmtId="2" fontId="5" fillId="3" borderId="29" xfId="0" applyNumberFormat="1" applyFont="1" applyFill="1" applyBorder="1" applyAlignment="1">
      <alignment vertical="center"/>
    </xf>
    <xf numFmtId="2" fontId="5" fillId="3" borderId="28" xfId="0" applyNumberFormat="1" applyFont="1" applyFill="1" applyBorder="1" applyAlignment="1">
      <alignment horizontal="right" vertical="center"/>
    </xf>
    <xf numFmtId="2" fontId="4" fillId="3" borderId="29" xfId="0" applyNumberFormat="1" applyFont="1" applyFill="1" applyBorder="1" applyAlignment="1">
      <alignment vertical="center"/>
    </xf>
    <xf numFmtId="2" fontId="4" fillId="3" borderId="30" xfId="0" applyNumberFormat="1" applyFont="1" applyFill="1" applyBorder="1" applyAlignment="1">
      <alignment vertical="center"/>
    </xf>
    <xf numFmtId="2" fontId="4" fillId="3" borderId="28" xfId="0" applyNumberFormat="1" applyFont="1" applyFill="1" applyBorder="1" applyAlignment="1">
      <alignment horizontal="right" vertical="center"/>
    </xf>
    <xf numFmtId="49" fontId="2" fillId="3" borderId="1" xfId="0" applyNumberFormat="1" applyFont="1" applyFill="1" applyBorder="1" applyAlignment="1">
      <alignment horizontal="center" wrapText="1"/>
    </xf>
    <xf numFmtId="4" fontId="1" fillId="3" borderId="5" xfId="0" applyNumberFormat="1" applyFont="1" applyFill="1" applyBorder="1"/>
    <xf numFmtId="4" fontId="1" fillId="3" borderId="8" xfId="0" applyNumberFormat="1" applyFont="1" applyFill="1" applyBorder="1"/>
    <xf numFmtId="4" fontId="2" fillId="3" borderId="8" xfId="0" applyNumberFormat="1" applyFont="1" applyFill="1" applyBorder="1"/>
    <xf numFmtId="4" fontId="1" fillId="3" borderId="23" xfId="0" applyNumberFormat="1" applyFont="1" applyFill="1" applyBorder="1"/>
    <xf numFmtId="4" fontId="2" fillId="3" borderId="1" xfId="0" applyNumberFormat="1" applyFont="1" applyFill="1" applyBorder="1"/>
    <xf numFmtId="4" fontId="1" fillId="3" borderId="1" xfId="0" applyNumberFormat="1" applyFont="1" applyFill="1" applyBorder="1"/>
    <xf numFmtId="4" fontId="5" fillId="3" borderId="11" xfId="0" applyNumberFormat="1" applyFont="1" applyFill="1" applyBorder="1"/>
    <xf numFmtId="2" fontId="4" fillId="3" borderId="20" xfId="0" applyNumberFormat="1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wrapText="1"/>
    </xf>
    <xf numFmtId="165" fontId="7" fillId="3" borderId="26" xfId="0" applyNumberFormat="1" applyFont="1" applyFill="1" applyBorder="1"/>
    <xf numFmtId="165" fontId="7" fillId="3" borderId="8" xfId="0" applyNumberFormat="1" applyFont="1" applyFill="1" applyBorder="1"/>
    <xf numFmtId="165" fontId="8" fillId="3" borderId="30" xfId="0" applyNumberFormat="1" applyFont="1" applyFill="1" applyBorder="1"/>
    <xf numFmtId="165" fontId="7" fillId="3" borderId="23" xfId="0" applyNumberFormat="1" applyFont="1" applyFill="1" applyBorder="1"/>
    <xf numFmtId="165" fontId="8" fillId="3" borderId="1" xfId="0" applyNumberFormat="1" applyFont="1" applyFill="1" applyBorder="1"/>
    <xf numFmtId="165" fontId="7" fillId="3" borderId="28" xfId="0" applyNumberFormat="1" applyFont="1" applyFill="1" applyBorder="1"/>
    <xf numFmtId="165" fontId="7" fillId="3" borderId="5" xfId="0" applyNumberFormat="1" applyFont="1" applyFill="1" applyBorder="1"/>
    <xf numFmtId="165" fontId="8" fillId="3" borderId="11" xfId="0" applyNumberFormat="1" applyFont="1" applyFill="1" applyBorder="1"/>
    <xf numFmtId="165" fontId="0" fillId="3" borderId="29" xfId="0" applyNumberFormat="1" applyFill="1" applyBorder="1"/>
    <xf numFmtId="8" fontId="0" fillId="3" borderId="30" xfId="0" applyNumberFormat="1" applyFill="1" applyBorder="1"/>
    <xf numFmtId="8" fontId="0" fillId="3" borderId="28" xfId="0" applyNumberFormat="1" applyFill="1" applyBorder="1"/>
    <xf numFmtId="164" fontId="7" fillId="3" borderId="26" xfId="4" applyNumberFormat="1" applyFont="1" applyFill="1" applyBorder="1"/>
    <xf numFmtId="164" fontId="7" fillId="3" borderId="8" xfId="4" applyNumberFormat="1" applyFont="1" applyFill="1" applyBorder="1"/>
    <xf numFmtId="164" fontId="8" fillId="3" borderId="8" xfId="4" applyNumberFormat="1" applyFont="1" applyFill="1" applyBorder="1"/>
    <xf numFmtId="164" fontId="7" fillId="3" borderId="23" xfId="4" applyNumberFormat="1" applyFont="1" applyFill="1" applyBorder="1"/>
    <xf numFmtId="164" fontId="8" fillId="3" borderId="1" xfId="4" applyNumberFormat="1" applyFont="1" applyFill="1" applyBorder="1"/>
    <xf numFmtId="164" fontId="7" fillId="3" borderId="28" xfId="4" applyNumberFormat="1" applyFont="1" applyFill="1" applyBorder="1"/>
    <xf numFmtId="164" fontId="7" fillId="3" borderId="5" xfId="4" applyNumberFormat="1" applyFont="1" applyFill="1" applyBorder="1"/>
    <xf numFmtId="164" fontId="7" fillId="3" borderId="11" xfId="4" applyNumberFormat="1" applyFont="1" applyFill="1" applyBorder="1"/>
    <xf numFmtId="168" fontId="0" fillId="3" borderId="0" xfId="0" applyNumberFormat="1" applyFill="1"/>
    <xf numFmtId="164" fontId="10" fillId="3" borderId="0" xfId="0" applyNumberFormat="1" applyFont="1" applyFill="1"/>
    <xf numFmtId="0" fontId="2" fillId="0" borderId="1" xfId="0" applyFont="1" applyBorder="1"/>
  </cellXfs>
  <cellStyles count="5">
    <cellStyle name="Excel Built-in Normal" xfId="1" xr:uid="{00000000-0005-0000-0000-000000000000}"/>
    <cellStyle name="Normální" xfId="0" builtinId="0"/>
    <cellStyle name="Normální 2" xfId="2" xr:uid="{2B79D4ED-CDA2-484A-A1D3-DEF1603458AC}"/>
    <cellStyle name="Normální 3" xfId="4" xr:uid="{6F371C72-553D-43C4-AC96-570108128D5C}"/>
    <cellStyle name="TableStyleLight1" xfId="3" xr:uid="{7A0E8EEC-A18D-4A3D-80D3-E23494372A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9"/>
  <sheetViews>
    <sheetView tabSelected="1" view="pageBreakPreview" zoomScaleNormal="100" zoomScaleSheetLayoutView="100" workbookViewId="0">
      <selection activeCell="I6" sqref="I6"/>
    </sheetView>
  </sheetViews>
  <sheetFormatPr defaultRowHeight="15" x14ac:dyDescent="0.25"/>
  <cols>
    <col min="1" max="1" width="36" customWidth="1"/>
    <col min="2" max="2" width="11" customWidth="1"/>
    <col min="3" max="3" width="9.42578125" customWidth="1"/>
    <col min="4" max="4" width="15.7109375" customWidth="1"/>
    <col min="5" max="5" width="19.5703125" customWidth="1"/>
    <col min="6" max="1025" width="8.7109375" customWidth="1"/>
  </cols>
  <sheetData>
    <row r="1" spans="1:5" x14ac:dyDescent="0.25">
      <c r="C1" s="1"/>
    </row>
    <row r="2" spans="1:5" x14ac:dyDescent="0.25">
      <c r="A2" s="216" t="s">
        <v>38</v>
      </c>
      <c r="B2" s="216"/>
      <c r="C2" s="216"/>
      <c r="D2" s="216"/>
      <c r="E2" s="216"/>
    </row>
    <row r="3" spans="1:5" ht="30.75" thickBot="1" x14ac:dyDescent="0.3">
      <c r="A3" s="2" t="s">
        <v>0</v>
      </c>
      <c r="B3" s="3" t="s">
        <v>1</v>
      </c>
      <c r="C3" s="4" t="s">
        <v>2</v>
      </c>
      <c r="D3" s="166" t="s">
        <v>69</v>
      </c>
      <c r="E3" s="26" t="s">
        <v>73</v>
      </c>
    </row>
    <row r="4" spans="1:5" x14ac:dyDescent="0.25">
      <c r="A4" s="5" t="s">
        <v>3</v>
      </c>
      <c r="B4" s="6">
        <v>501</v>
      </c>
      <c r="C4" s="7">
        <v>1</v>
      </c>
      <c r="D4" s="167">
        <v>540107</v>
      </c>
      <c r="E4" s="124">
        <v>450000</v>
      </c>
    </row>
    <row r="5" spans="1:5" x14ac:dyDescent="0.25">
      <c r="A5" s="8" t="s">
        <v>4</v>
      </c>
      <c r="B5" s="9">
        <v>502</v>
      </c>
      <c r="C5" s="10">
        <v>2</v>
      </c>
      <c r="D5" s="168">
        <v>0</v>
      </c>
      <c r="E5" s="38">
        <v>0</v>
      </c>
    </row>
    <row r="6" spans="1:5" ht="29.25" x14ac:dyDescent="0.25">
      <c r="A6" s="11" t="s">
        <v>5</v>
      </c>
      <c r="B6" s="9">
        <v>503</v>
      </c>
      <c r="C6" s="10">
        <v>3</v>
      </c>
      <c r="D6" s="168">
        <v>338899</v>
      </c>
      <c r="E6" s="38">
        <v>460000</v>
      </c>
    </row>
    <row r="7" spans="1:5" x14ac:dyDescent="0.25">
      <c r="A7" s="8" t="s">
        <v>6</v>
      </c>
      <c r="B7" s="9">
        <v>504</v>
      </c>
      <c r="C7" s="10">
        <v>4</v>
      </c>
      <c r="D7" s="168">
        <v>0</v>
      </c>
      <c r="E7" s="38">
        <v>0</v>
      </c>
    </row>
    <row r="8" spans="1:5" x14ac:dyDescent="0.25">
      <c r="A8" s="8" t="s">
        <v>7</v>
      </c>
      <c r="B8" s="9">
        <v>511</v>
      </c>
      <c r="C8" s="10">
        <v>5</v>
      </c>
      <c r="D8" s="168">
        <v>54821</v>
      </c>
      <c r="E8" s="38">
        <v>35000</v>
      </c>
    </row>
    <row r="9" spans="1:5" x14ac:dyDescent="0.25">
      <c r="A9" s="8" t="s">
        <v>8</v>
      </c>
      <c r="B9" s="9">
        <v>512</v>
      </c>
      <c r="C9" s="10">
        <v>6</v>
      </c>
      <c r="D9" s="168">
        <v>15018</v>
      </c>
      <c r="E9" s="38">
        <v>15000</v>
      </c>
    </row>
    <row r="10" spans="1:5" x14ac:dyDescent="0.25">
      <c r="A10" s="8" t="s">
        <v>9</v>
      </c>
      <c r="B10" s="9">
        <v>513</v>
      </c>
      <c r="C10" s="10">
        <v>7</v>
      </c>
      <c r="D10" s="168">
        <v>25259</v>
      </c>
      <c r="E10" s="38">
        <v>30000</v>
      </c>
    </row>
    <row r="11" spans="1:5" x14ac:dyDescent="0.25">
      <c r="A11" s="8" t="s">
        <v>10</v>
      </c>
      <c r="B11" s="9">
        <v>518</v>
      </c>
      <c r="C11" s="10">
        <v>8</v>
      </c>
      <c r="D11" s="168">
        <v>1065265</v>
      </c>
      <c r="E11" s="38">
        <v>970000</v>
      </c>
    </row>
    <row r="12" spans="1:5" x14ac:dyDescent="0.25">
      <c r="A12" s="8" t="s">
        <v>11</v>
      </c>
      <c r="B12" s="9">
        <v>521</v>
      </c>
      <c r="C12" s="10">
        <v>9</v>
      </c>
      <c r="D12" s="168">
        <v>4204106</v>
      </c>
      <c r="E12" s="38">
        <v>4300000</v>
      </c>
    </row>
    <row r="13" spans="1:5" x14ac:dyDescent="0.25">
      <c r="A13" s="8" t="s">
        <v>12</v>
      </c>
      <c r="B13" s="9">
        <v>524</v>
      </c>
      <c r="C13" s="10">
        <v>10</v>
      </c>
      <c r="D13" s="168">
        <v>1139180</v>
      </c>
      <c r="E13" s="38">
        <v>1150000</v>
      </c>
    </row>
    <row r="14" spans="1:5" x14ac:dyDescent="0.25">
      <c r="A14" s="8" t="s">
        <v>13</v>
      </c>
      <c r="B14" s="9">
        <v>525</v>
      </c>
      <c r="C14" s="10">
        <v>11</v>
      </c>
      <c r="D14" s="168">
        <v>14347</v>
      </c>
      <c r="E14" s="38">
        <v>20000</v>
      </c>
    </row>
    <row r="15" spans="1:5" x14ac:dyDescent="0.25">
      <c r="A15" s="8" t="s">
        <v>14</v>
      </c>
      <c r="B15" s="9">
        <v>527</v>
      </c>
      <c r="C15" s="10">
        <v>12</v>
      </c>
      <c r="D15" s="168">
        <v>69273</v>
      </c>
      <c r="E15" s="38">
        <v>30000</v>
      </c>
    </row>
    <row r="16" spans="1:5" x14ac:dyDescent="0.25">
      <c r="A16" s="8" t="s">
        <v>15</v>
      </c>
      <c r="B16" s="9">
        <v>528</v>
      </c>
      <c r="C16" s="10">
        <v>13</v>
      </c>
      <c r="D16" s="168">
        <v>0</v>
      </c>
      <c r="E16" s="38">
        <v>0</v>
      </c>
    </row>
    <row r="17" spans="1:5" x14ac:dyDescent="0.25">
      <c r="A17" s="11" t="s">
        <v>16</v>
      </c>
      <c r="B17" s="9"/>
      <c r="C17" s="10">
        <v>14</v>
      </c>
      <c r="D17" s="168">
        <v>950</v>
      </c>
      <c r="E17" s="38">
        <v>5000</v>
      </c>
    </row>
    <row r="18" spans="1:5" x14ac:dyDescent="0.25">
      <c r="A18" s="8" t="s">
        <v>17</v>
      </c>
      <c r="B18" s="9">
        <v>548</v>
      </c>
      <c r="C18" s="10">
        <v>15</v>
      </c>
      <c r="D18" s="168">
        <v>43407</v>
      </c>
      <c r="E18" s="38">
        <v>40000</v>
      </c>
    </row>
    <row r="19" spans="1:5" x14ac:dyDescent="0.25">
      <c r="A19" s="8" t="s">
        <v>18</v>
      </c>
      <c r="B19" s="9">
        <v>551</v>
      </c>
      <c r="C19" s="10">
        <v>16</v>
      </c>
      <c r="D19" s="168">
        <v>140165</v>
      </c>
      <c r="E19" s="38">
        <v>140000</v>
      </c>
    </row>
    <row r="20" spans="1:5" ht="29.25" x14ac:dyDescent="0.25">
      <c r="A20" s="11" t="s">
        <v>19</v>
      </c>
      <c r="B20" s="9">
        <v>558</v>
      </c>
      <c r="C20" s="10">
        <v>17</v>
      </c>
      <c r="D20" s="168">
        <v>305892</v>
      </c>
      <c r="E20" s="38">
        <v>100000</v>
      </c>
    </row>
    <row r="21" spans="1:5" ht="30" x14ac:dyDescent="0.25">
      <c r="A21" s="12" t="s">
        <v>20</v>
      </c>
      <c r="B21" s="13"/>
      <c r="C21" s="14">
        <v>18</v>
      </c>
      <c r="D21" s="169">
        <v>7956689</v>
      </c>
      <c r="E21" s="39">
        <v>7745000</v>
      </c>
    </row>
    <row r="22" spans="1:5" x14ac:dyDescent="0.25">
      <c r="A22" s="11" t="s">
        <v>21</v>
      </c>
      <c r="B22" s="9">
        <v>601</v>
      </c>
      <c r="C22" s="10">
        <v>19</v>
      </c>
      <c r="D22" s="168">
        <v>0</v>
      </c>
      <c r="E22" s="38"/>
    </row>
    <row r="23" spans="1:5" x14ac:dyDescent="0.25">
      <c r="A23" s="11" t="s">
        <v>22</v>
      </c>
      <c r="B23" s="9">
        <v>602</v>
      </c>
      <c r="C23" s="10">
        <v>20</v>
      </c>
      <c r="D23" s="168">
        <v>1896677</v>
      </c>
      <c r="E23" s="38">
        <v>2000000</v>
      </c>
    </row>
    <row r="24" spans="1:5" x14ac:dyDescent="0.25">
      <c r="A24" s="11" t="s">
        <v>23</v>
      </c>
      <c r="B24" s="9">
        <v>603</v>
      </c>
      <c r="C24" s="10">
        <v>21</v>
      </c>
      <c r="D24" s="168">
        <v>0</v>
      </c>
      <c r="E24" s="38"/>
    </row>
    <row r="25" spans="1:5" x14ac:dyDescent="0.25">
      <c r="A25" s="11" t="s">
        <v>24</v>
      </c>
      <c r="B25" s="9">
        <v>604</v>
      </c>
      <c r="C25" s="10">
        <v>22</v>
      </c>
      <c r="D25" s="168">
        <v>0</v>
      </c>
      <c r="E25" s="38"/>
    </row>
    <row r="26" spans="1:5" x14ac:dyDescent="0.25">
      <c r="A26" s="11" t="s">
        <v>25</v>
      </c>
      <c r="B26" s="9">
        <v>609</v>
      </c>
      <c r="C26" s="10">
        <v>23</v>
      </c>
      <c r="D26" s="168">
        <v>0</v>
      </c>
      <c r="E26" s="38"/>
    </row>
    <row r="27" spans="1:5" x14ac:dyDescent="0.25">
      <c r="A27" s="11" t="s">
        <v>26</v>
      </c>
      <c r="B27" s="9">
        <v>644</v>
      </c>
      <c r="C27" s="10">
        <v>24</v>
      </c>
      <c r="D27" s="168">
        <v>2140</v>
      </c>
      <c r="E27" s="38">
        <v>5000</v>
      </c>
    </row>
    <row r="28" spans="1:5" x14ac:dyDescent="0.25">
      <c r="A28" s="11" t="s">
        <v>27</v>
      </c>
      <c r="B28" s="9">
        <v>663</v>
      </c>
      <c r="C28" s="10">
        <v>25</v>
      </c>
      <c r="D28" s="168">
        <v>0</v>
      </c>
      <c r="E28" s="38"/>
    </row>
    <row r="29" spans="1:5" x14ac:dyDescent="0.25">
      <c r="A29" s="11" t="s">
        <v>28</v>
      </c>
      <c r="B29" s="9">
        <v>648</v>
      </c>
      <c r="C29" s="10">
        <v>26</v>
      </c>
      <c r="D29" s="168">
        <v>0</v>
      </c>
      <c r="E29" s="38"/>
    </row>
    <row r="30" spans="1:5" x14ac:dyDescent="0.25">
      <c r="A30" s="11" t="s">
        <v>29</v>
      </c>
      <c r="B30" s="9">
        <v>649</v>
      </c>
      <c r="C30" s="10">
        <v>27</v>
      </c>
      <c r="D30" s="168">
        <v>471105</v>
      </c>
      <c r="E30" s="38">
        <v>480000</v>
      </c>
    </row>
    <row r="31" spans="1:5" x14ac:dyDescent="0.25">
      <c r="A31" s="11" t="s">
        <v>30</v>
      </c>
      <c r="B31" s="9" t="s">
        <v>31</v>
      </c>
      <c r="C31" s="10">
        <v>28</v>
      </c>
      <c r="D31" s="168">
        <v>0</v>
      </c>
      <c r="E31" s="38"/>
    </row>
    <row r="32" spans="1:5" x14ac:dyDescent="0.25">
      <c r="A32" s="11" t="s">
        <v>32</v>
      </c>
      <c r="B32" s="9">
        <v>662</v>
      </c>
      <c r="C32" s="10">
        <v>29</v>
      </c>
      <c r="D32" s="168">
        <v>0</v>
      </c>
      <c r="E32" s="38"/>
    </row>
    <row r="33" spans="1:5" ht="30" thickBot="1" x14ac:dyDescent="0.3">
      <c r="A33" s="49" t="s">
        <v>33</v>
      </c>
      <c r="B33" s="50">
        <v>672</v>
      </c>
      <c r="C33" s="51">
        <v>30</v>
      </c>
      <c r="D33" s="170">
        <v>5543522</v>
      </c>
      <c r="E33" s="125">
        <v>5260000</v>
      </c>
    </row>
    <row r="34" spans="1:5" ht="30.75" thickBot="1" x14ac:dyDescent="0.3">
      <c r="A34" s="56" t="s">
        <v>34</v>
      </c>
      <c r="B34" s="3"/>
      <c r="C34" s="4">
        <v>31</v>
      </c>
      <c r="D34" s="171">
        <v>7913444</v>
      </c>
      <c r="E34" s="127">
        <v>7745000</v>
      </c>
    </row>
    <row r="35" spans="1:5" ht="30.75" thickBot="1" x14ac:dyDescent="0.3">
      <c r="A35" s="53" t="s">
        <v>35</v>
      </c>
      <c r="B35" s="54"/>
      <c r="C35" s="55">
        <v>32</v>
      </c>
      <c r="D35" s="172">
        <v>43245</v>
      </c>
      <c r="E35" s="126">
        <v>0</v>
      </c>
    </row>
    <row r="36" spans="1:5" x14ac:dyDescent="0.25">
      <c r="A36" s="52" t="s">
        <v>36</v>
      </c>
      <c r="B36" s="6">
        <v>591</v>
      </c>
      <c r="C36" s="7">
        <v>33</v>
      </c>
      <c r="D36" s="167">
        <v>0</v>
      </c>
      <c r="E36" s="37">
        <v>0</v>
      </c>
    </row>
    <row r="37" spans="1:5" ht="30" thickBot="1" x14ac:dyDescent="0.3">
      <c r="A37" s="15" t="s">
        <v>37</v>
      </c>
      <c r="B37" s="16"/>
      <c r="C37" s="17">
        <v>34</v>
      </c>
      <c r="D37" s="173">
        <v>43245</v>
      </c>
      <c r="E37" s="40">
        <v>0</v>
      </c>
    </row>
    <row r="38" spans="1:5" x14ac:dyDescent="0.25">
      <c r="A38" s="18"/>
    </row>
    <row r="39" spans="1:5" x14ac:dyDescent="0.25">
      <c r="A39" s="18"/>
    </row>
  </sheetData>
  <mergeCells count="1">
    <mergeCell ref="A2:E2"/>
  </mergeCells>
  <pageMargins left="0.70866141732283472" right="0.70866141732283472" top="0.78740157480314965" bottom="0.78740157480314965" header="0.51181102362204722" footer="0.51181102362204722"/>
  <pageSetup paperSize="9" scale="95" firstPageNumber="0" orientation="portrait" horizontalDpi="300" verticalDpi="30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41"/>
  <sheetViews>
    <sheetView view="pageBreakPreview" zoomScaleNormal="100" zoomScaleSheetLayoutView="100" workbookViewId="0">
      <selection activeCell="I8" sqref="I8"/>
    </sheetView>
  </sheetViews>
  <sheetFormatPr defaultRowHeight="15" x14ac:dyDescent="0.25"/>
  <cols>
    <col min="1" max="1" width="32.42578125" customWidth="1"/>
    <col min="2" max="2" width="10.42578125" customWidth="1"/>
    <col min="4" max="4" width="17.42578125" customWidth="1"/>
    <col min="5" max="5" width="17.5703125" customWidth="1"/>
  </cols>
  <sheetData>
    <row r="1" spans="1:5" ht="15.75" thickBot="1" x14ac:dyDescent="0.3">
      <c r="C1" s="1"/>
    </row>
    <row r="2" spans="1:5" ht="15.75" thickBot="1" x14ac:dyDescent="0.3">
      <c r="A2" s="216" t="s">
        <v>43</v>
      </c>
      <c r="B2" s="216"/>
      <c r="C2" s="216"/>
      <c r="D2" s="216"/>
      <c r="E2" s="216"/>
    </row>
    <row r="3" spans="1:5" ht="45.75" thickBot="1" x14ac:dyDescent="0.3">
      <c r="A3" s="2" t="s">
        <v>0</v>
      </c>
      <c r="B3" s="3" t="s">
        <v>1</v>
      </c>
      <c r="C3" s="4" t="s">
        <v>2</v>
      </c>
      <c r="D3" s="194" t="s">
        <v>69</v>
      </c>
      <c r="E3" s="26" t="s">
        <v>73</v>
      </c>
    </row>
    <row r="4" spans="1:5" x14ac:dyDescent="0.25">
      <c r="A4" s="121" t="s">
        <v>3</v>
      </c>
      <c r="B4" s="122">
        <v>501</v>
      </c>
      <c r="C4" s="123">
        <v>1</v>
      </c>
      <c r="D4" s="195">
        <v>541808.29</v>
      </c>
      <c r="E4" s="124">
        <v>800000</v>
      </c>
    </row>
    <row r="5" spans="1:5" x14ac:dyDescent="0.25">
      <c r="A5" s="8" t="s">
        <v>4</v>
      </c>
      <c r="B5" s="9">
        <v>502</v>
      </c>
      <c r="C5" s="10">
        <v>2</v>
      </c>
      <c r="D5" s="196">
        <v>2124325.62</v>
      </c>
      <c r="E5" s="38">
        <v>2635000</v>
      </c>
    </row>
    <row r="6" spans="1:5" ht="29.25" x14ac:dyDescent="0.25">
      <c r="A6" s="11" t="s">
        <v>5</v>
      </c>
      <c r="B6" s="9">
        <v>503</v>
      </c>
      <c r="C6" s="10">
        <v>3</v>
      </c>
      <c r="D6" s="196">
        <v>0</v>
      </c>
      <c r="E6" s="38">
        <v>0</v>
      </c>
    </row>
    <row r="7" spans="1:5" x14ac:dyDescent="0.25">
      <c r="A7" s="8" t="s">
        <v>6</v>
      </c>
      <c r="B7" s="9">
        <v>504</v>
      </c>
      <c r="C7" s="10">
        <v>4</v>
      </c>
      <c r="D7" s="196">
        <v>0</v>
      </c>
      <c r="E7" s="38">
        <v>0</v>
      </c>
    </row>
    <row r="8" spans="1:5" x14ac:dyDescent="0.25">
      <c r="A8" s="8" t="s">
        <v>7</v>
      </c>
      <c r="B8" s="9">
        <v>511</v>
      </c>
      <c r="C8" s="10">
        <v>5</v>
      </c>
      <c r="D8" s="196">
        <v>87482.559999999998</v>
      </c>
      <c r="E8" s="38">
        <v>200000</v>
      </c>
    </row>
    <row r="9" spans="1:5" x14ac:dyDescent="0.25">
      <c r="A9" s="8" t="s">
        <v>8</v>
      </c>
      <c r="B9" s="9">
        <v>512</v>
      </c>
      <c r="C9" s="10">
        <v>6</v>
      </c>
      <c r="D9" s="196">
        <v>0</v>
      </c>
      <c r="E9" s="38">
        <v>0</v>
      </c>
    </row>
    <row r="10" spans="1:5" x14ac:dyDescent="0.25">
      <c r="A10" s="8" t="s">
        <v>9</v>
      </c>
      <c r="B10" s="9">
        <v>513</v>
      </c>
      <c r="C10" s="10">
        <v>7</v>
      </c>
      <c r="D10" s="196">
        <v>0</v>
      </c>
      <c r="E10" s="38">
        <v>0</v>
      </c>
    </row>
    <row r="11" spans="1:5" x14ac:dyDescent="0.25">
      <c r="A11" s="8" t="s">
        <v>10</v>
      </c>
      <c r="B11" s="9">
        <v>518</v>
      </c>
      <c r="C11" s="10">
        <v>8</v>
      </c>
      <c r="D11" s="196">
        <v>1060692.1499999999</v>
      </c>
      <c r="E11" s="38">
        <v>1200000</v>
      </c>
    </row>
    <row r="12" spans="1:5" x14ac:dyDescent="0.25">
      <c r="A12" s="8" t="s">
        <v>11</v>
      </c>
      <c r="B12" s="9">
        <v>521</v>
      </c>
      <c r="C12" s="10">
        <v>9</v>
      </c>
      <c r="D12" s="196">
        <v>351298</v>
      </c>
      <c r="E12" s="38">
        <v>150000</v>
      </c>
    </row>
    <row r="13" spans="1:5" x14ac:dyDescent="0.25">
      <c r="A13" s="8" t="s">
        <v>12</v>
      </c>
      <c r="B13" s="9">
        <v>524</v>
      </c>
      <c r="C13" s="10">
        <v>10</v>
      </c>
      <c r="D13" s="196">
        <v>0</v>
      </c>
      <c r="E13" s="38">
        <v>60000</v>
      </c>
    </row>
    <row r="14" spans="1:5" x14ac:dyDescent="0.25">
      <c r="A14" s="8" t="s">
        <v>13</v>
      </c>
      <c r="B14" s="9">
        <v>525</v>
      </c>
      <c r="C14" s="10">
        <v>11</v>
      </c>
      <c r="D14" s="196">
        <v>0</v>
      </c>
      <c r="E14" s="38">
        <v>0</v>
      </c>
    </row>
    <row r="15" spans="1:5" x14ac:dyDescent="0.25">
      <c r="A15" s="8" t="s">
        <v>14</v>
      </c>
      <c r="B15" s="9">
        <v>527</v>
      </c>
      <c r="C15" s="10">
        <v>12</v>
      </c>
      <c r="D15" s="196">
        <v>200650.5</v>
      </c>
      <c r="E15" s="38">
        <v>130000</v>
      </c>
    </row>
    <row r="16" spans="1:5" x14ac:dyDescent="0.25">
      <c r="A16" s="8" t="s">
        <v>15</v>
      </c>
      <c r="B16" s="9">
        <v>528</v>
      </c>
      <c r="C16" s="10">
        <v>13</v>
      </c>
      <c r="D16" s="196">
        <v>0</v>
      </c>
      <c r="E16" s="38">
        <v>0</v>
      </c>
    </row>
    <row r="17" spans="1:5" ht="29.25" x14ac:dyDescent="0.25">
      <c r="A17" s="11" t="s">
        <v>16</v>
      </c>
      <c r="B17" s="9"/>
      <c r="C17" s="10">
        <v>14</v>
      </c>
      <c r="D17" s="196">
        <v>158950</v>
      </c>
      <c r="E17" s="38">
        <v>160000</v>
      </c>
    </row>
    <row r="18" spans="1:5" x14ac:dyDescent="0.25">
      <c r="A18" s="8" t="s">
        <v>17</v>
      </c>
      <c r="B18" s="9">
        <v>548</v>
      </c>
      <c r="C18" s="10">
        <v>15</v>
      </c>
      <c r="D18" s="196">
        <v>0</v>
      </c>
      <c r="E18" s="38">
        <v>0</v>
      </c>
    </row>
    <row r="19" spans="1:5" x14ac:dyDescent="0.25">
      <c r="A19" s="8" t="s">
        <v>18</v>
      </c>
      <c r="B19" s="9">
        <v>551</v>
      </c>
      <c r="C19" s="10">
        <v>16</v>
      </c>
      <c r="D19" s="196">
        <v>2208254</v>
      </c>
      <c r="E19" s="38">
        <v>2500000</v>
      </c>
    </row>
    <row r="20" spans="1:5" ht="29.25" x14ac:dyDescent="0.25">
      <c r="A20" s="11" t="s">
        <v>19</v>
      </c>
      <c r="B20" s="9">
        <v>558</v>
      </c>
      <c r="C20" s="10">
        <v>17</v>
      </c>
      <c r="D20" s="196">
        <v>0</v>
      </c>
      <c r="E20" s="38">
        <v>100000</v>
      </c>
    </row>
    <row r="21" spans="1:5" ht="30" x14ac:dyDescent="0.25">
      <c r="A21" s="12" t="s">
        <v>20</v>
      </c>
      <c r="B21" s="13"/>
      <c r="C21" s="14">
        <v>18</v>
      </c>
      <c r="D21" s="197">
        <f>SUM(D4:D20)</f>
        <v>6733461.1200000001</v>
      </c>
      <c r="E21" s="39">
        <f>SUM(E4:E20)</f>
        <v>7935000</v>
      </c>
    </row>
    <row r="22" spans="1:5" ht="29.25" x14ac:dyDescent="0.25">
      <c r="A22" s="11" t="s">
        <v>21</v>
      </c>
      <c r="B22" s="9">
        <v>601</v>
      </c>
      <c r="C22" s="10">
        <v>19</v>
      </c>
      <c r="D22" s="196">
        <v>0</v>
      </c>
      <c r="E22" s="38">
        <v>0</v>
      </c>
    </row>
    <row r="23" spans="1:5" x14ac:dyDescent="0.25">
      <c r="A23" s="11" t="s">
        <v>22</v>
      </c>
      <c r="B23" s="9">
        <v>602</v>
      </c>
      <c r="C23" s="10">
        <v>20</v>
      </c>
      <c r="D23" s="196">
        <v>911564.91</v>
      </c>
      <c r="E23" s="38">
        <v>550000</v>
      </c>
    </row>
    <row r="24" spans="1:5" x14ac:dyDescent="0.25">
      <c r="A24" s="11" t="s">
        <v>23</v>
      </c>
      <c r="B24" s="9">
        <v>603</v>
      </c>
      <c r="C24" s="10">
        <v>21</v>
      </c>
      <c r="D24" s="196">
        <v>31944</v>
      </c>
      <c r="E24" s="38">
        <v>30000</v>
      </c>
    </row>
    <row r="25" spans="1:5" x14ac:dyDescent="0.25">
      <c r="A25" s="11" t="s">
        <v>24</v>
      </c>
      <c r="B25" s="9">
        <v>604</v>
      </c>
      <c r="C25" s="10">
        <v>22</v>
      </c>
      <c r="D25" s="196">
        <v>0</v>
      </c>
      <c r="E25" s="38">
        <v>0</v>
      </c>
    </row>
    <row r="26" spans="1:5" x14ac:dyDescent="0.25">
      <c r="A26" s="11" t="s">
        <v>25</v>
      </c>
      <c r="B26" s="9">
        <v>609</v>
      </c>
      <c r="C26" s="10">
        <v>23</v>
      </c>
      <c r="D26" s="196">
        <v>263350</v>
      </c>
      <c r="E26" s="38">
        <v>260000</v>
      </c>
    </row>
    <row r="27" spans="1:5" x14ac:dyDescent="0.25">
      <c r="A27" s="11" t="s">
        <v>26</v>
      </c>
      <c r="B27" s="9">
        <v>644</v>
      </c>
      <c r="C27" s="10">
        <v>24</v>
      </c>
      <c r="D27" s="196">
        <v>0</v>
      </c>
      <c r="E27" s="38">
        <v>0</v>
      </c>
    </row>
    <row r="28" spans="1:5" x14ac:dyDescent="0.25">
      <c r="A28" s="11" t="s">
        <v>27</v>
      </c>
      <c r="B28" s="9">
        <v>663</v>
      </c>
      <c r="C28" s="10">
        <v>25</v>
      </c>
      <c r="D28" s="196">
        <v>0</v>
      </c>
      <c r="E28" s="38">
        <v>0</v>
      </c>
    </row>
    <row r="29" spans="1:5" x14ac:dyDescent="0.25">
      <c r="A29" s="11" t="s">
        <v>28</v>
      </c>
      <c r="B29" s="9">
        <v>648</v>
      </c>
      <c r="C29" s="10">
        <v>26</v>
      </c>
      <c r="D29" s="196">
        <v>0</v>
      </c>
      <c r="E29" s="38">
        <v>0</v>
      </c>
    </row>
    <row r="30" spans="1:5" x14ac:dyDescent="0.25">
      <c r="A30" s="11" t="s">
        <v>29</v>
      </c>
      <c r="B30" s="9">
        <v>649</v>
      </c>
      <c r="C30" s="10">
        <v>27</v>
      </c>
      <c r="D30" s="196">
        <v>108883.01</v>
      </c>
      <c r="E30" s="38">
        <v>105000</v>
      </c>
    </row>
    <row r="31" spans="1:5" x14ac:dyDescent="0.25">
      <c r="A31" s="11" t="s">
        <v>30</v>
      </c>
      <c r="B31" s="9" t="s">
        <v>31</v>
      </c>
      <c r="C31" s="10">
        <v>28</v>
      </c>
      <c r="D31" s="196">
        <v>0</v>
      </c>
      <c r="E31" s="38">
        <v>0</v>
      </c>
    </row>
    <row r="32" spans="1:5" x14ac:dyDescent="0.25">
      <c r="A32" s="11" t="s">
        <v>32</v>
      </c>
      <c r="B32" s="9">
        <v>662</v>
      </c>
      <c r="C32" s="10">
        <v>29</v>
      </c>
      <c r="D32" s="196">
        <v>0</v>
      </c>
      <c r="E32" s="38">
        <v>0</v>
      </c>
    </row>
    <row r="33" spans="1:5" ht="30" thickBot="1" x14ac:dyDescent="0.3">
      <c r="A33" s="49" t="s">
        <v>33</v>
      </c>
      <c r="B33" s="50">
        <v>672</v>
      </c>
      <c r="C33" s="51">
        <v>30</v>
      </c>
      <c r="D33" s="198">
        <v>5425000</v>
      </c>
      <c r="E33" s="125">
        <v>6990000</v>
      </c>
    </row>
    <row r="34" spans="1:5" ht="30.75" thickBot="1" x14ac:dyDescent="0.3">
      <c r="A34" s="56" t="s">
        <v>34</v>
      </c>
      <c r="B34" s="3"/>
      <c r="C34" s="4">
        <v>31</v>
      </c>
      <c r="D34" s="199">
        <f>SUM(D22:D33)</f>
        <v>6740741.9199999999</v>
      </c>
      <c r="E34" s="127">
        <v>7935000</v>
      </c>
    </row>
    <row r="35" spans="1:5" ht="30.75" thickBot="1" x14ac:dyDescent="0.3">
      <c r="A35" s="53" t="s">
        <v>35</v>
      </c>
      <c r="B35" s="54"/>
      <c r="C35" s="55">
        <v>32</v>
      </c>
      <c r="D35" s="200">
        <v>7280.8</v>
      </c>
      <c r="E35" s="126">
        <v>0</v>
      </c>
    </row>
    <row r="36" spans="1:5" x14ac:dyDescent="0.25">
      <c r="A36" s="52" t="s">
        <v>36</v>
      </c>
      <c r="B36" s="6">
        <v>591</v>
      </c>
      <c r="C36" s="7">
        <v>33</v>
      </c>
      <c r="D36" s="201">
        <v>0</v>
      </c>
      <c r="E36" s="37">
        <v>0</v>
      </c>
    </row>
    <row r="37" spans="1:5" ht="30" thickBot="1" x14ac:dyDescent="0.3">
      <c r="A37" s="15" t="s">
        <v>37</v>
      </c>
      <c r="B37" s="16"/>
      <c r="C37" s="17">
        <v>34</v>
      </c>
      <c r="D37" s="202">
        <v>7280.8</v>
      </c>
      <c r="E37" s="40">
        <v>0</v>
      </c>
    </row>
    <row r="38" spans="1:5" x14ac:dyDescent="0.25">
      <c r="A38" s="145" t="s">
        <v>65</v>
      </c>
      <c r="B38" s="146"/>
      <c r="C38" s="147"/>
      <c r="D38" s="203"/>
      <c r="E38" s="141"/>
    </row>
    <row r="39" spans="1:5" x14ac:dyDescent="0.25">
      <c r="A39" s="148" t="s">
        <v>66</v>
      </c>
      <c r="C39" s="149"/>
      <c r="D39" s="204" t="s">
        <v>71</v>
      </c>
      <c r="E39" s="142"/>
    </row>
    <row r="40" spans="1:5" x14ac:dyDescent="0.25">
      <c r="A40" s="148" t="s">
        <v>67</v>
      </c>
      <c r="C40" s="149"/>
      <c r="D40" s="204"/>
      <c r="E40" s="143"/>
    </row>
    <row r="41" spans="1:5" ht="15.75" thickBot="1" x14ac:dyDescent="0.3">
      <c r="A41" s="150" t="s">
        <v>68</v>
      </c>
      <c r="B41" s="151"/>
      <c r="C41" s="152"/>
      <c r="D41" s="205"/>
      <c r="E41" s="144"/>
    </row>
  </sheetData>
  <mergeCells count="1">
    <mergeCell ref="A2:E2"/>
  </mergeCells>
  <pageMargins left="0.7" right="0.7" top="0.78740157499999996" bottom="0.78740157499999996" header="0.3" footer="0.3"/>
  <pageSetup paperSize="9" scale="97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39"/>
  <sheetViews>
    <sheetView view="pageBreakPreview" zoomScaleNormal="100" zoomScaleSheetLayoutView="100" workbookViewId="0">
      <selection activeCell="G10" sqref="G9:G10"/>
    </sheetView>
  </sheetViews>
  <sheetFormatPr defaultRowHeight="15" x14ac:dyDescent="0.25"/>
  <cols>
    <col min="1" max="1" width="36.28515625" customWidth="1"/>
    <col min="2" max="2" width="11.7109375" customWidth="1"/>
    <col min="4" max="4" width="15.140625" customWidth="1"/>
    <col min="5" max="5" width="17" customWidth="1"/>
  </cols>
  <sheetData>
    <row r="1" spans="1:5" ht="15.75" thickBot="1" x14ac:dyDescent="0.3">
      <c r="C1" s="1"/>
    </row>
    <row r="2" spans="1:5" ht="15.75" thickBot="1" x14ac:dyDescent="0.3">
      <c r="A2" s="216" t="s">
        <v>44</v>
      </c>
      <c r="B2" s="216"/>
      <c r="C2" s="216"/>
      <c r="D2" s="216"/>
      <c r="E2" s="216"/>
    </row>
    <row r="3" spans="1:5" ht="45.75" thickBot="1" x14ac:dyDescent="0.3">
      <c r="A3" s="2" t="s">
        <v>0</v>
      </c>
      <c r="B3" s="3" t="s">
        <v>1</v>
      </c>
      <c r="C3" s="4" t="s">
        <v>2</v>
      </c>
      <c r="D3" s="194" t="s">
        <v>69</v>
      </c>
      <c r="E3" s="26" t="s">
        <v>73</v>
      </c>
    </row>
    <row r="4" spans="1:5" x14ac:dyDescent="0.25">
      <c r="A4" s="121" t="s">
        <v>3</v>
      </c>
      <c r="B4" s="122">
        <v>501</v>
      </c>
      <c r="C4" s="123">
        <v>1</v>
      </c>
      <c r="D4" s="206">
        <v>385132</v>
      </c>
      <c r="E4" s="124">
        <v>400000</v>
      </c>
    </row>
    <row r="5" spans="1:5" x14ac:dyDescent="0.25">
      <c r="A5" s="8" t="s">
        <v>4</v>
      </c>
      <c r="B5" s="9">
        <v>502</v>
      </c>
      <c r="C5" s="10">
        <v>2</v>
      </c>
      <c r="D5" s="207"/>
      <c r="E5" s="38"/>
    </row>
    <row r="6" spans="1:5" ht="29.25" x14ac:dyDescent="0.25">
      <c r="A6" s="11" t="s">
        <v>5</v>
      </c>
      <c r="B6" s="9">
        <v>503</v>
      </c>
      <c r="C6" s="10">
        <v>3</v>
      </c>
      <c r="D6" s="207">
        <v>933238</v>
      </c>
      <c r="E6" s="38">
        <v>1800000</v>
      </c>
    </row>
    <row r="7" spans="1:5" x14ac:dyDescent="0.25">
      <c r="A7" s="8" t="s">
        <v>6</v>
      </c>
      <c r="B7" s="9">
        <v>504</v>
      </c>
      <c r="C7" s="10">
        <v>4</v>
      </c>
      <c r="D7" s="207"/>
      <c r="E7" s="38"/>
    </row>
    <row r="8" spans="1:5" x14ac:dyDescent="0.25">
      <c r="A8" s="8" t="s">
        <v>7</v>
      </c>
      <c r="B8" s="9">
        <v>511</v>
      </c>
      <c r="C8" s="10">
        <v>5</v>
      </c>
      <c r="D8" s="207">
        <v>306985</v>
      </c>
      <c r="E8" s="38">
        <v>250000</v>
      </c>
    </row>
    <row r="9" spans="1:5" x14ac:dyDescent="0.25">
      <c r="A9" s="8" t="s">
        <v>8</v>
      </c>
      <c r="B9" s="9">
        <v>512</v>
      </c>
      <c r="C9" s="10">
        <v>6</v>
      </c>
      <c r="D9" s="207">
        <v>30594</v>
      </c>
      <c r="E9" s="38">
        <v>50000</v>
      </c>
    </row>
    <row r="10" spans="1:5" x14ac:dyDescent="0.25">
      <c r="A10" s="8" t="s">
        <v>9</v>
      </c>
      <c r="B10" s="9">
        <v>513</v>
      </c>
      <c r="C10" s="10">
        <v>7</v>
      </c>
      <c r="D10" s="207">
        <v>14952</v>
      </c>
      <c r="E10" s="38">
        <v>5000</v>
      </c>
    </row>
    <row r="11" spans="1:5" x14ac:dyDescent="0.25">
      <c r="A11" s="8" t="s">
        <v>10</v>
      </c>
      <c r="B11" s="9">
        <v>518</v>
      </c>
      <c r="C11" s="10">
        <v>8</v>
      </c>
      <c r="D11" s="207">
        <v>931712</v>
      </c>
      <c r="E11" s="38">
        <v>1000000</v>
      </c>
    </row>
    <row r="12" spans="1:5" x14ac:dyDescent="0.25">
      <c r="A12" s="8" t="s">
        <v>11</v>
      </c>
      <c r="B12" s="9">
        <v>521</v>
      </c>
      <c r="C12" s="10">
        <v>9</v>
      </c>
      <c r="D12" s="207">
        <v>85296</v>
      </c>
      <c r="E12" s="38">
        <v>100000</v>
      </c>
    </row>
    <row r="13" spans="1:5" x14ac:dyDescent="0.25">
      <c r="A13" s="8" t="s">
        <v>12</v>
      </c>
      <c r="B13" s="9">
        <v>524</v>
      </c>
      <c r="C13" s="10">
        <v>10</v>
      </c>
      <c r="D13" s="207"/>
      <c r="E13" s="38"/>
    </row>
    <row r="14" spans="1:5" x14ac:dyDescent="0.25">
      <c r="A14" s="8" t="s">
        <v>13</v>
      </c>
      <c r="B14" s="9">
        <v>525</v>
      </c>
      <c r="C14" s="10">
        <v>11</v>
      </c>
      <c r="D14" s="207">
        <v>387</v>
      </c>
      <c r="E14" s="38"/>
    </row>
    <row r="15" spans="1:5" x14ac:dyDescent="0.25">
      <c r="A15" s="8" t="s">
        <v>14</v>
      </c>
      <c r="B15" s="9">
        <v>527</v>
      </c>
      <c r="C15" s="10">
        <v>12</v>
      </c>
      <c r="D15" s="207">
        <v>282940</v>
      </c>
      <c r="E15" s="38">
        <v>300000</v>
      </c>
    </row>
    <row r="16" spans="1:5" x14ac:dyDescent="0.25">
      <c r="A16" s="8" t="s">
        <v>15</v>
      </c>
      <c r="B16" s="9">
        <v>528</v>
      </c>
      <c r="C16" s="10">
        <v>13</v>
      </c>
      <c r="D16" s="207"/>
      <c r="E16" s="38"/>
    </row>
    <row r="17" spans="1:5" x14ac:dyDescent="0.25">
      <c r="A17" s="11" t="s">
        <v>16</v>
      </c>
      <c r="B17" s="9"/>
      <c r="C17" s="10">
        <v>14</v>
      </c>
      <c r="D17" s="207"/>
      <c r="E17" s="38"/>
    </row>
    <row r="18" spans="1:5" x14ac:dyDescent="0.25">
      <c r="A18" s="8" t="s">
        <v>17</v>
      </c>
      <c r="B18" s="9">
        <v>548</v>
      </c>
      <c r="C18" s="10">
        <v>15</v>
      </c>
      <c r="D18" s="207">
        <v>134282</v>
      </c>
      <c r="E18" s="38">
        <v>150000</v>
      </c>
    </row>
    <row r="19" spans="1:5" x14ac:dyDescent="0.25">
      <c r="A19" s="8" t="s">
        <v>18</v>
      </c>
      <c r="B19" s="9">
        <v>551</v>
      </c>
      <c r="C19" s="10">
        <v>16</v>
      </c>
      <c r="D19" s="207">
        <v>3513144</v>
      </c>
      <c r="E19" s="38">
        <v>3150000</v>
      </c>
    </row>
    <row r="20" spans="1:5" ht="29.25" x14ac:dyDescent="0.25">
      <c r="A20" s="11" t="s">
        <v>19</v>
      </c>
      <c r="B20" s="9">
        <v>558</v>
      </c>
      <c r="C20" s="10">
        <v>17</v>
      </c>
      <c r="D20" s="207">
        <v>163007</v>
      </c>
      <c r="E20" s="38">
        <v>200000</v>
      </c>
    </row>
    <row r="21" spans="1:5" ht="30" x14ac:dyDescent="0.25">
      <c r="A21" s="12" t="s">
        <v>20</v>
      </c>
      <c r="B21" s="13"/>
      <c r="C21" s="14">
        <v>18</v>
      </c>
      <c r="D21" s="208">
        <f>SUM(D4:D20)</f>
        <v>6781669</v>
      </c>
      <c r="E21" s="39">
        <f>SUM(E4:E20)</f>
        <v>7405000</v>
      </c>
    </row>
    <row r="22" spans="1:5" x14ac:dyDescent="0.25">
      <c r="A22" s="11" t="s">
        <v>21</v>
      </c>
      <c r="B22" s="9">
        <v>601</v>
      </c>
      <c r="C22" s="10">
        <v>19</v>
      </c>
      <c r="D22" s="207"/>
      <c r="E22" s="38"/>
    </row>
    <row r="23" spans="1:5" x14ac:dyDescent="0.25">
      <c r="A23" s="11" t="s">
        <v>22</v>
      </c>
      <c r="B23" s="9">
        <v>602</v>
      </c>
      <c r="C23" s="10">
        <v>20</v>
      </c>
      <c r="D23" s="207">
        <v>283425</v>
      </c>
      <c r="E23" s="38">
        <v>250000</v>
      </c>
    </row>
    <row r="24" spans="1:5" x14ac:dyDescent="0.25">
      <c r="A24" s="11" t="s">
        <v>23</v>
      </c>
      <c r="B24" s="9">
        <v>603</v>
      </c>
      <c r="C24" s="10">
        <v>21</v>
      </c>
      <c r="D24" s="207">
        <v>31440</v>
      </c>
      <c r="E24" s="38">
        <v>35000</v>
      </c>
    </row>
    <row r="25" spans="1:5" x14ac:dyDescent="0.25">
      <c r="A25" s="11" t="s">
        <v>24</v>
      </c>
      <c r="B25" s="9">
        <v>604</v>
      </c>
      <c r="C25" s="10">
        <v>22</v>
      </c>
      <c r="D25" s="207"/>
      <c r="E25" s="38"/>
    </row>
    <row r="26" spans="1:5" x14ac:dyDescent="0.25">
      <c r="A26" s="11" t="s">
        <v>25</v>
      </c>
      <c r="B26" s="9">
        <v>609</v>
      </c>
      <c r="C26" s="10">
        <v>23</v>
      </c>
      <c r="D26" s="207">
        <v>97000</v>
      </c>
      <c r="E26" s="38">
        <v>160000</v>
      </c>
    </row>
    <row r="27" spans="1:5" x14ac:dyDescent="0.25">
      <c r="A27" s="11" t="s">
        <v>26</v>
      </c>
      <c r="B27" s="9">
        <v>644</v>
      </c>
      <c r="C27" s="10">
        <v>24</v>
      </c>
      <c r="D27" s="207"/>
      <c r="E27" s="38"/>
    </row>
    <row r="28" spans="1:5" x14ac:dyDescent="0.25">
      <c r="A28" s="11" t="s">
        <v>27</v>
      </c>
      <c r="B28" s="9">
        <v>663</v>
      </c>
      <c r="C28" s="10">
        <v>25</v>
      </c>
      <c r="D28" s="207"/>
      <c r="E28" s="38"/>
    </row>
    <row r="29" spans="1:5" x14ac:dyDescent="0.25">
      <c r="A29" s="11" t="s">
        <v>28</v>
      </c>
      <c r="B29" s="9">
        <v>648</v>
      </c>
      <c r="C29" s="10">
        <v>26</v>
      </c>
      <c r="D29" s="207">
        <v>18732</v>
      </c>
      <c r="E29" s="38"/>
    </row>
    <row r="30" spans="1:5" x14ac:dyDescent="0.25">
      <c r="A30" s="11" t="s">
        <v>29</v>
      </c>
      <c r="B30" s="9">
        <v>649</v>
      </c>
      <c r="C30" s="10">
        <v>27</v>
      </c>
      <c r="D30" s="207">
        <v>77233</v>
      </c>
      <c r="E30" s="38">
        <v>90000</v>
      </c>
    </row>
    <row r="31" spans="1:5" x14ac:dyDescent="0.25">
      <c r="A31" s="11" t="s">
        <v>30</v>
      </c>
      <c r="B31" s="9" t="s">
        <v>31</v>
      </c>
      <c r="C31" s="10">
        <v>28</v>
      </c>
      <c r="D31" s="207"/>
      <c r="E31" s="38"/>
    </row>
    <row r="32" spans="1:5" x14ac:dyDescent="0.25">
      <c r="A32" s="11" t="s">
        <v>32</v>
      </c>
      <c r="B32" s="9">
        <v>662</v>
      </c>
      <c r="C32" s="10">
        <v>29</v>
      </c>
      <c r="D32" s="207"/>
      <c r="E32" s="38"/>
    </row>
    <row r="33" spans="1:5" ht="30" thickBot="1" x14ac:dyDescent="0.3">
      <c r="A33" s="49" t="s">
        <v>33</v>
      </c>
      <c r="B33" s="50">
        <v>672</v>
      </c>
      <c r="C33" s="51">
        <v>30</v>
      </c>
      <c r="D33" s="209">
        <v>6395482</v>
      </c>
      <c r="E33" s="125">
        <v>6950000</v>
      </c>
    </row>
    <row r="34" spans="1:5" ht="30.75" thickBot="1" x14ac:dyDescent="0.3">
      <c r="A34" s="56" t="s">
        <v>34</v>
      </c>
      <c r="B34" s="3"/>
      <c r="C34" s="4">
        <v>31</v>
      </c>
      <c r="D34" s="210">
        <f>SUM(D23:D33)</f>
        <v>6903312</v>
      </c>
      <c r="E34" s="127">
        <f>SUM(E22:E33)</f>
        <v>7485000</v>
      </c>
    </row>
    <row r="35" spans="1:5" ht="30.75" thickBot="1" x14ac:dyDescent="0.3">
      <c r="A35" s="53" t="s">
        <v>35</v>
      </c>
      <c r="B35" s="54"/>
      <c r="C35" s="55">
        <v>32</v>
      </c>
      <c r="D35" s="211">
        <f>SUM(D34-D21)</f>
        <v>121643</v>
      </c>
      <c r="E35" s="126">
        <v>0</v>
      </c>
    </row>
    <row r="36" spans="1:5" x14ac:dyDescent="0.25">
      <c r="A36" s="52" t="s">
        <v>36</v>
      </c>
      <c r="B36" s="6">
        <v>591</v>
      </c>
      <c r="C36" s="7">
        <v>33</v>
      </c>
      <c r="D36" s="212"/>
      <c r="E36" s="37"/>
    </row>
    <row r="37" spans="1:5" ht="30" thickBot="1" x14ac:dyDescent="0.3">
      <c r="A37" s="15" t="s">
        <v>37</v>
      </c>
      <c r="B37" s="16"/>
      <c r="C37" s="17">
        <v>34</v>
      </c>
      <c r="D37" s="213">
        <v>121643</v>
      </c>
      <c r="E37" s="40"/>
    </row>
    <row r="38" spans="1:5" x14ac:dyDescent="0.25">
      <c r="D38" s="214">
        <v>1134492</v>
      </c>
    </row>
    <row r="39" spans="1:5" x14ac:dyDescent="0.25">
      <c r="D39" s="215">
        <f>SUM(D33-D38)</f>
        <v>5260990</v>
      </c>
    </row>
  </sheetData>
  <mergeCells count="1">
    <mergeCell ref="A2:E2"/>
  </mergeCells>
  <pageMargins left="0.7" right="0.7" top="0.78740157499999996" bottom="0.78740157499999996" header="0.3" footer="0.3"/>
  <pageSetup paperSize="9" scale="97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42"/>
  <sheetViews>
    <sheetView view="pageBreakPreview" zoomScaleNormal="100" zoomScaleSheetLayoutView="100" workbookViewId="0">
      <selection activeCell="I9" sqref="I9"/>
    </sheetView>
  </sheetViews>
  <sheetFormatPr defaultRowHeight="15" x14ac:dyDescent="0.25"/>
  <cols>
    <col min="1" max="1" width="34" customWidth="1"/>
    <col min="4" max="4" width="15.28515625" customWidth="1"/>
    <col min="5" max="5" width="17.140625" customWidth="1"/>
  </cols>
  <sheetData>
    <row r="1" spans="1:5" x14ac:dyDescent="0.25">
      <c r="A1" s="41" t="s">
        <v>51</v>
      </c>
      <c r="B1" s="42"/>
      <c r="C1" s="42"/>
      <c r="D1" s="42"/>
      <c r="E1" s="34"/>
    </row>
    <row r="2" spans="1:5" ht="15.75" thickBot="1" x14ac:dyDescent="0.3">
      <c r="A2" s="43" t="s">
        <v>57</v>
      </c>
      <c r="B2" s="44" t="s">
        <v>58</v>
      </c>
      <c r="C2" s="45"/>
      <c r="D2" s="45"/>
      <c r="E2" s="28"/>
    </row>
    <row r="3" spans="1:5" x14ac:dyDescent="0.25">
      <c r="A3" s="41" t="s">
        <v>0</v>
      </c>
      <c r="B3" s="62" t="s">
        <v>1</v>
      </c>
      <c r="C3" s="70" t="s">
        <v>2</v>
      </c>
      <c r="D3" s="174" t="s">
        <v>45</v>
      </c>
      <c r="E3" s="46" t="s">
        <v>46</v>
      </c>
    </row>
    <row r="4" spans="1:5" ht="15.75" thickBot="1" x14ac:dyDescent="0.3">
      <c r="A4" s="57"/>
      <c r="B4" s="63"/>
      <c r="C4" s="36"/>
      <c r="D4" s="175" t="s">
        <v>70</v>
      </c>
      <c r="E4" s="47" t="s">
        <v>74</v>
      </c>
    </row>
    <row r="5" spans="1:5" x14ac:dyDescent="0.25">
      <c r="A5" s="114" t="s">
        <v>3</v>
      </c>
      <c r="B5" s="115">
        <v>501</v>
      </c>
      <c r="C5" s="116">
        <v>1</v>
      </c>
      <c r="D5" s="176">
        <v>206.58</v>
      </c>
      <c r="E5" s="77">
        <v>2516</v>
      </c>
    </row>
    <row r="6" spans="1:5" x14ac:dyDescent="0.25">
      <c r="A6" s="59" t="s">
        <v>4</v>
      </c>
      <c r="B6" s="65">
        <v>502</v>
      </c>
      <c r="C6" s="72">
        <v>2</v>
      </c>
      <c r="D6" s="177">
        <v>212.1</v>
      </c>
      <c r="E6" s="78">
        <v>660</v>
      </c>
    </row>
    <row r="7" spans="1:5" x14ac:dyDescent="0.25">
      <c r="A7" s="59" t="s">
        <v>5</v>
      </c>
      <c r="B7" s="65">
        <v>503</v>
      </c>
      <c r="C7" s="72">
        <v>3</v>
      </c>
      <c r="D7" s="177">
        <v>0</v>
      </c>
      <c r="E7" s="78">
        <v>0</v>
      </c>
    </row>
    <row r="8" spans="1:5" x14ac:dyDescent="0.25">
      <c r="A8" s="59" t="s">
        <v>6</v>
      </c>
      <c r="B8" s="65">
        <v>504</v>
      </c>
      <c r="C8" s="72">
        <v>4</v>
      </c>
      <c r="D8" s="177">
        <v>0</v>
      </c>
      <c r="E8" s="78">
        <v>0</v>
      </c>
    </row>
    <row r="9" spans="1:5" x14ac:dyDescent="0.25">
      <c r="A9" s="59" t="s">
        <v>7</v>
      </c>
      <c r="B9" s="65">
        <v>511</v>
      </c>
      <c r="C9" s="72">
        <v>5</v>
      </c>
      <c r="D9" s="177">
        <v>120.75</v>
      </c>
      <c r="E9" s="78">
        <v>20</v>
      </c>
    </row>
    <row r="10" spans="1:5" x14ac:dyDescent="0.25">
      <c r="A10" s="59" t="s">
        <v>8</v>
      </c>
      <c r="B10" s="65">
        <v>512</v>
      </c>
      <c r="C10" s="72">
        <v>6</v>
      </c>
      <c r="D10" s="177">
        <v>0</v>
      </c>
      <c r="E10" s="78">
        <v>10</v>
      </c>
    </row>
    <row r="11" spans="1:5" x14ac:dyDescent="0.25">
      <c r="A11" s="59" t="s">
        <v>9</v>
      </c>
      <c r="B11" s="65">
        <v>513</v>
      </c>
      <c r="C11" s="72">
        <v>7</v>
      </c>
      <c r="D11" s="177">
        <v>73.52</v>
      </c>
      <c r="E11" s="78">
        <v>0</v>
      </c>
    </row>
    <row r="12" spans="1:5" x14ac:dyDescent="0.25">
      <c r="A12" s="59" t="s">
        <v>10</v>
      </c>
      <c r="B12" s="65">
        <v>518</v>
      </c>
      <c r="C12" s="72">
        <v>8</v>
      </c>
      <c r="D12" s="177">
        <v>897.34</v>
      </c>
      <c r="E12" s="78">
        <v>405</v>
      </c>
    </row>
    <row r="13" spans="1:5" x14ac:dyDescent="0.25">
      <c r="A13" s="59" t="s">
        <v>11</v>
      </c>
      <c r="B13" s="65">
        <v>521</v>
      </c>
      <c r="C13" s="72">
        <v>9</v>
      </c>
      <c r="D13" s="177">
        <v>8640.1</v>
      </c>
      <c r="E13" s="78">
        <v>1992</v>
      </c>
    </row>
    <row r="14" spans="1:5" x14ac:dyDescent="0.25">
      <c r="A14" s="59" t="s">
        <v>12</v>
      </c>
      <c r="B14" s="65">
        <v>524</v>
      </c>
      <c r="C14" s="72">
        <v>10</v>
      </c>
      <c r="D14" s="177">
        <v>2864.32</v>
      </c>
      <c r="E14" s="78">
        <v>660</v>
      </c>
    </row>
    <row r="15" spans="1:5" x14ac:dyDescent="0.25">
      <c r="A15" s="59" t="s">
        <v>13</v>
      </c>
      <c r="B15" s="65">
        <v>525</v>
      </c>
      <c r="C15" s="72">
        <v>11</v>
      </c>
      <c r="D15" s="177">
        <v>35.590000000000003</v>
      </c>
      <c r="E15" s="78">
        <v>30</v>
      </c>
    </row>
    <row r="16" spans="1:5" x14ac:dyDescent="0.25">
      <c r="A16" s="59" t="s">
        <v>14</v>
      </c>
      <c r="B16" s="65">
        <v>527</v>
      </c>
      <c r="C16" s="72">
        <v>12</v>
      </c>
      <c r="D16" s="177">
        <v>172.89</v>
      </c>
      <c r="E16" s="78">
        <v>19</v>
      </c>
    </row>
    <row r="17" spans="1:5" x14ac:dyDescent="0.25">
      <c r="A17" s="59" t="s">
        <v>15</v>
      </c>
      <c r="B17" s="65">
        <v>528</v>
      </c>
      <c r="C17" s="72">
        <v>13</v>
      </c>
      <c r="D17" s="177">
        <v>0</v>
      </c>
      <c r="E17" s="78">
        <v>0</v>
      </c>
    </row>
    <row r="18" spans="1:5" x14ac:dyDescent="0.25">
      <c r="A18" s="59" t="s">
        <v>16</v>
      </c>
      <c r="B18" s="65"/>
      <c r="C18" s="72">
        <v>14</v>
      </c>
      <c r="D18" s="177">
        <v>14.71</v>
      </c>
      <c r="E18" s="78">
        <v>10</v>
      </c>
    </row>
    <row r="19" spans="1:5" x14ac:dyDescent="0.25">
      <c r="A19" s="59" t="s">
        <v>17</v>
      </c>
      <c r="B19" s="65">
        <v>548</v>
      </c>
      <c r="C19" s="72">
        <v>15</v>
      </c>
      <c r="D19" s="177">
        <v>0</v>
      </c>
      <c r="E19" s="78">
        <v>0</v>
      </c>
    </row>
    <row r="20" spans="1:5" x14ac:dyDescent="0.25">
      <c r="A20" s="59" t="s">
        <v>18</v>
      </c>
      <c r="B20" s="65">
        <v>551</v>
      </c>
      <c r="C20" s="72">
        <v>16</v>
      </c>
      <c r="D20" s="177">
        <v>39.17</v>
      </c>
      <c r="E20" s="78">
        <v>272</v>
      </c>
    </row>
    <row r="21" spans="1:5" ht="15.75" thickBot="1" x14ac:dyDescent="0.3">
      <c r="A21" s="94" t="s">
        <v>19</v>
      </c>
      <c r="B21" s="95">
        <v>558</v>
      </c>
      <c r="C21" s="96">
        <v>17</v>
      </c>
      <c r="D21" s="178">
        <v>50.63</v>
      </c>
      <c r="E21" s="110">
        <v>50</v>
      </c>
    </row>
    <row r="22" spans="1:5" x14ac:dyDescent="0.25">
      <c r="A22" s="41" t="s">
        <v>47</v>
      </c>
      <c r="B22" s="108"/>
      <c r="C22" s="109"/>
      <c r="D22" s="179"/>
      <c r="E22" s="30"/>
    </row>
    <row r="23" spans="1:5" ht="15.75" thickBot="1" x14ac:dyDescent="0.3">
      <c r="A23" s="43" t="s">
        <v>48</v>
      </c>
      <c r="B23" s="69"/>
      <c r="C23" s="92">
        <v>18</v>
      </c>
      <c r="D23" s="180">
        <v>13327.7</v>
      </c>
      <c r="E23" s="27">
        <v>6644</v>
      </c>
    </row>
    <row r="24" spans="1:5" x14ac:dyDescent="0.25">
      <c r="A24" s="58" t="s">
        <v>21</v>
      </c>
      <c r="B24" s="64">
        <v>601</v>
      </c>
      <c r="C24" s="71">
        <v>19</v>
      </c>
      <c r="D24" s="176">
        <v>0</v>
      </c>
      <c r="E24" s="77">
        <v>0</v>
      </c>
    </row>
    <row r="25" spans="1:5" x14ac:dyDescent="0.25">
      <c r="A25" s="59" t="s">
        <v>22</v>
      </c>
      <c r="B25" s="65">
        <v>602</v>
      </c>
      <c r="C25" s="72">
        <v>20</v>
      </c>
      <c r="D25" s="177">
        <v>663.52</v>
      </c>
      <c r="E25" s="78">
        <v>2744</v>
      </c>
    </row>
    <row r="26" spans="1:5" x14ac:dyDescent="0.25">
      <c r="A26" s="59" t="s">
        <v>23</v>
      </c>
      <c r="B26" s="65">
        <v>603</v>
      </c>
      <c r="C26" s="72">
        <v>21</v>
      </c>
      <c r="D26" s="177">
        <v>0</v>
      </c>
      <c r="E26" s="78">
        <v>0</v>
      </c>
    </row>
    <row r="27" spans="1:5" x14ac:dyDescent="0.25">
      <c r="A27" s="59" t="s">
        <v>24</v>
      </c>
      <c r="B27" s="65">
        <v>604</v>
      </c>
      <c r="C27" s="72">
        <v>22</v>
      </c>
      <c r="D27" s="177">
        <v>10.14</v>
      </c>
      <c r="E27" s="78"/>
    </row>
    <row r="28" spans="1:5" x14ac:dyDescent="0.25">
      <c r="A28" s="59" t="s">
        <v>25</v>
      </c>
      <c r="B28" s="65">
        <v>609</v>
      </c>
      <c r="C28" s="72">
        <v>23</v>
      </c>
      <c r="D28" s="177">
        <v>0</v>
      </c>
      <c r="E28" s="78">
        <v>0</v>
      </c>
    </row>
    <row r="29" spans="1:5" x14ac:dyDescent="0.25">
      <c r="A29" s="59" t="s">
        <v>26</v>
      </c>
      <c r="B29" s="65">
        <v>644</v>
      </c>
      <c r="C29" s="72">
        <v>24</v>
      </c>
      <c r="D29" s="177">
        <v>0</v>
      </c>
      <c r="E29" s="78">
        <v>0</v>
      </c>
    </row>
    <row r="30" spans="1:5" x14ac:dyDescent="0.25">
      <c r="A30" s="59" t="s">
        <v>27</v>
      </c>
      <c r="B30" s="65">
        <v>663</v>
      </c>
      <c r="C30" s="72">
        <v>25</v>
      </c>
      <c r="D30" s="177">
        <v>0</v>
      </c>
      <c r="E30" s="78">
        <v>0</v>
      </c>
    </row>
    <row r="31" spans="1:5" x14ac:dyDescent="0.25">
      <c r="A31" s="59" t="s">
        <v>28</v>
      </c>
      <c r="B31" s="65">
        <v>648</v>
      </c>
      <c r="C31" s="72">
        <v>26</v>
      </c>
      <c r="D31" s="177">
        <v>0</v>
      </c>
      <c r="E31" s="78">
        <v>0</v>
      </c>
    </row>
    <row r="32" spans="1:5" x14ac:dyDescent="0.25">
      <c r="A32" s="59" t="s">
        <v>29</v>
      </c>
      <c r="B32" s="65">
        <v>649</v>
      </c>
      <c r="C32" s="72">
        <v>27</v>
      </c>
      <c r="D32" s="177">
        <v>0</v>
      </c>
      <c r="E32" s="78">
        <v>25</v>
      </c>
    </row>
    <row r="33" spans="1:5" x14ac:dyDescent="0.25">
      <c r="A33" s="59" t="s">
        <v>30</v>
      </c>
      <c r="B33" s="67" t="s">
        <v>31</v>
      </c>
      <c r="C33" s="72">
        <v>28</v>
      </c>
      <c r="D33" s="177">
        <v>0</v>
      </c>
      <c r="E33" s="78">
        <v>0</v>
      </c>
    </row>
    <row r="34" spans="1:5" x14ac:dyDescent="0.25">
      <c r="A34" s="59" t="s">
        <v>32</v>
      </c>
      <c r="B34" s="65">
        <v>662</v>
      </c>
      <c r="C34" s="72">
        <v>29</v>
      </c>
      <c r="D34" s="177">
        <v>0.32</v>
      </c>
      <c r="E34" s="78">
        <v>1</v>
      </c>
    </row>
    <row r="35" spans="1:5" ht="15.75" thickBot="1" x14ac:dyDescent="0.3">
      <c r="A35" s="94" t="s">
        <v>33</v>
      </c>
      <c r="B35" s="95">
        <v>672</v>
      </c>
      <c r="C35" s="96">
        <v>30</v>
      </c>
      <c r="D35" s="178">
        <v>12764.16</v>
      </c>
      <c r="E35" s="110">
        <v>3874</v>
      </c>
    </row>
    <row r="36" spans="1:5" x14ac:dyDescent="0.25">
      <c r="A36" s="41" t="s">
        <v>49</v>
      </c>
      <c r="B36" s="89"/>
      <c r="C36" s="90"/>
      <c r="D36" s="181"/>
      <c r="E36" s="31"/>
    </row>
    <row r="37" spans="1:5" ht="15.75" thickBot="1" x14ac:dyDescent="0.3">
      <c r="A37" s="43" t="s">
        <v>50</v>
      </c>
      <c r="B37" s="69"/>
      <c r="C37" s="92">
        <v>31</v>
      </c>
      <c r="D37" s="180">
        <v>13438.14</v>
      </c>
      <c r="E37" s="27">
        <v>6644</v>
      </c>
    </row>
    <row r="38" spans="1:5" x14ac:dyDescent="0.25">
      <c r="A38" s="41" t="s">
        <v>53</v>
      </c>
      <c r="B38" s="89"/>
      <c r="C38" s="90"/>
      <c r="D38" s="181"/>
      <c r="E38" s="31"/>
    </row>
    <row r="39" spans="1:5" ht="15.75" thickBot="1" x14ac:dyDescent="0.3">
      <c r="A39" s="43" t="s">
        <v>54</v>
      </c>
      <c r="B39" s="69"/>
      <c r="C39" s="92">
        <v>32</v>
      </c>
      <c r="D39" s="180">
        <v>110.44</v>
      </c>
      <c r="E39" s="27">
        <v>0</v>
      </c>
    </row>
    <row r="40" spans="1:5" ht="15.75" thickBot="1" x14ac:dyDescent="0.3">
      <c r="A40" s="128" t="s">
        <v>36</v>
      </c>
      <c r="B40" s="129">
        <v>591</v>
      </c>
      <c r="C40" s="130">
        <v>33</v>
      </c>
      <c r="D40" s="193">
        <v>0</v>
      </c>
      <c r="E40" s="77">
        <v>0</v>
      </c>
    </row>
    <row r="41" spans="1:5" x14ac:dyDescent="0.25">
      <c r="A41" s="32" t="s">
        <v>53</v>
      </c>
      <c r="B41" s="89"/>
      <c r="C41" s="90"/>
      <c r="D41" s="181"/>
      <c r="E41" s="29"/>
    </row>
    <row r="42" spans="1:5" ht="15.75" thickBot="1" x14ac:dyDescent="0.3">
      <c r="A42" s="35" t="s">
        <v>55</v>
      </c>
      <c r="B42" s="69"/>
      <c r="C42" s="76">
        <v>34</v>
      </c>
      <c r="D42" s="183">
        <v>110.44</v>
      </c>
      <c r="E42" s="80"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3"/>
  <sheetViews>
    <sheetView view="pageBreakPreview" zoomScaleNormal="100" zoomScaleSheetLayoutView="100" workbookViewId="0">
      <selection activeCell="J13" sqref="J13"/>
    </sheetView>
  </sheetViews>
  <sheetFormatPr defaultRowHeight="15" x14ac:dyDescent="0.25"/>
  <cols>
    <col min="1" max="1" width="42.85546875" customWidth="1"/>
    <col min="2" max="3" width="8.7109375" customWidth="1"/>
    <col min="4" max="4" width="15.85546875" customWidth="1"/>
    <col min="5" max="5" width="20.5703125" customWidth="1"/>
    <col min="6" max="1025" width="8.7109375" customWidth="1"/>
  </cols>
  <sheetData>
    <row r="1" spans="1:5" ht="15.75" thickBot="1" x14ac:dyDescent="0.3">
      <c r="C1" s="1"/>
    </row>
    <row r="2" spans="1:5" x14ac:dyDescent="0.25">
      <c r="A2" s="41" t="s">
        <v>51</v>
      </c>
      <c r="B2" s="42"/>
      <c r="C2" s="42"/>
      <c r="D2" s="33"/>
      <c r="E2" s="34"/>
    </row>
    <row r="3" spans="1:5" ht="15.75" thickBot="1" x14ac:dyDescent="0.3">
      <c r="A3" s="43" t="s">
        <v>63</v>
      </c>
      <c r="B3" s="44" t="s">
        <v>64</v>
      </c>
      <c r="C3" s="45"/>
      <c r="D3" s="36"/>
      <c r="E3" s="28"/>
    </row>
    <row r="4" spans="1:5" x14ac:dyDescent="0.25">
      <c r="A4" s="41" t="s">
        <v>0</v>
      </c>
      <c r="B4" s="62" t="s">
        <v>1</v>
      </c>
      <c r="C4" s="70" t="s">
        <v>2</v>
      </c>
      <c r="D4" s="174" t="s">
        <v>45</v>
      </c>
      <c r="E4" s="154" t="s">
        <v>46</v>
      </c>
    </row>
    <row r="5" spans="1:5" ht="15.75" thickBot="1" x14ac:dyDescent="0.3">
      <c r="A5" s="57"/>
      <c r="B5" s="63"/>
      <c r="C5" s="36"/>
      <c r="D5" s="175" t="s">
        <v>70</v>
      </c>
      <c r="E5" s="155" t="s">
        <v>74</v>
      </c>
    </row>
    <row r="6" spans="1:5" x14ac:dyDescent="0.25">
      <c r="A6" s="58" t="s">
        <v>3</v>
      </c>
      <c r="B6" s="64">
        <v>501</v>
      </c>
      <c r="C6" s="71">
        <v>1</v>
      </c>
      <c r="D6" s="176">
        <v>884.04</v>
      </c>
      <c r="E6" s="82">
        <v>850</v>
      </c>
    </row>
    <row r="7" spans="1:5" x14ac:dyDescent="0.25">
      <c r="A7" s="59" t="s">
        <v>4</v>
      </c>
      <c r="B7" s="65">
        <v>502</v>
      </c>
      <c r="C7" s="72">
        <v>2</v>
      </c>
      <c r="D7" s="177">
        <v>510.38</v>
      </c>
      <c r="E7" s="83">
        <v>603</v>
      </c>
    </row>
    <row r="8" spans="1:5" x14ac:dyDescent="0.25">
      <c r="A8" s="59" t="s">
        <v>5</v>
      </c>
      <c r="B8" s="65">
        <v>503</v>
      </c>
      <c r="C8" s="72">
        <v>3</v>
      </c>
      <c r="D8" s="177">
        <v>0</v>
      </c>
      <c r="E8" s="83">
        <v>0</v>
      </c>
    </row>
    <row r="9" spans="1:5" x14ac:dyDescent="0.25">
      <c r="A9" s="59" t="s">
        <v>6</v>
      </c>
      <c r="B9" s="65">
        <v>504</v>
      </c>
      <c r="C9" s="72">
        <v>4</v>
      </c>
      <c r="D9" s="177">
        <v>0</v>
      </c>
      <c r="E9" s="83">
        <v>0</v>
      </c>
    </row>
    <row r="10" spans="1:5" x14ac:dyDescent="0.25">
      <c r="A10" s="59" t="s">
        <v>7</v>
      </c>
      <c r="B10" s="65">
        <v>511</v>
      </c>
      <c r="C10" s="72">
        <v>5</v>
      </c>
      <c r="D10" s="177">
        <v>55.38</v>
      </c>
      <c r="E10" s="83">
        <v>95</v>
      </c>
    </row>
    <row r="11" spans="1:5" x14ac:dyDescent="0.25">
      <c r="A11" s="59" t="s">
        <v>8</v>
      </c>
      <c r="B11" s="65">
        <v>512</v>
      </c>
      <c r="C11" s="72">
        <v>6</v>
      </c>
      <c r="D11" s="177">
        <v>1.83</v>
      </c>
      <c r="E11" s="83">
        <v>2</v>
      </c>
    </row>
    <row r="12" spans="1:5" x14ac:dyDescent="0.25">
      <c r="A12" s="59" t="s">
        <v>9</v>
      </c>
      <c r="B12" s="65">
        <v>513</v>
      </c>
      <c r="C12" s="72">
        <v>7</v>
      </c>
      <c r="D12" s="177">
        <v>0</v>
      </c>
      <c r="E12" s="83">
        <v>0</v>
      </c>
    </row>
    <row r="13" spans="1:5" x14ac:dyDescent="0.25">
      <c r="A13" s="59" t="s">
        <v>10</v>
      </c>
      <c r="B13" s="65">
        <v>518</v>
      </c>
      <c r="C13" s="72">
        <v>8</v>
      </c>
      <c r="D13" s="177">
        <v>257.82</v>
      </c>
      <c r="E13" s="83">
        <v>300</v>
      </c>
    </row>
    <row r="14" spans="1:5" x14ac:dyDescent="0.25">
      <c r="A14" s="59" t="s">
        <v>11</v>
      </c>
      <c r="B14" s="65">
        <v>521</v>
      </c>
      <c r="C14" s="72">
        <v>9</v>
      </c>
      <c r="D14" s="177">
        <v>7818.58</v>
      </c>
      <c r="E14" s="83">
        <v>8050</v>
      </c>
    </row>
    <row r="15" spans="1:5" x14ac:dyDescent="0.25">
      <c r="A15" s="59" t="s">
        <v>12</v>
      </c>
      <c r="B15" s="65">
        <v>524</v>
      </c>
      <c r="C15" s="72">
        <v>10</v>
      </c>
      <c r="D15" s="177">
        <v>2592.0300000000002</v>
      </c>
      <c r="E15" s="83">
        <v>2721</v>
      </c>
    </row>
    <row r="16" spans="1:5" x14ac:dyDescent="0.25">
      <c r="A16" s="59" t="s">
        <v>13</v>
      </c>
      <c r="B16" s="65">
        <v>525</v>
      </c>
      <c r="C16" s="72">
        <v>11</v>
      </c>
      <c r="D16" s="177">
        <v>32.21</v>
      </c>
      <c r="E16" s="83">
        <v>30</v>
      </c>
    </row>
    <row r="17" spans="1:5" x14ac:dyDescent="0.25">
      <c r="A17" s="59" t="s">
        <v>14</v>
      </c>
      <c r="B17" s="65">
        <v>527</v>
      </c>
      <c r="C17" s="72">
        <v>12</v>
      </c>
      <c r="D17" s="177">
        <v>155.15</v>
      </c>
      <c r="E17" s="83">
        <v>81</v>
      </c>
    </row>
    <row r="18" spans="1:5" x14ac:dyDescent="0.25">
      <c r="A18" s="59" t="s">
        <v>15</v>
      </c>
      <c r="B18" s="65">
        <v>528</v>
      </c>
      <c r="C18" s="72">
        <v>13</v>
      </c>
      <c r="D18" s="177">
        <v>0</v>
      </c>
      <c r="E18" s="83">
        <v>0</v>
      </c>
    </row>
    <row r="19" spans="1:5" x14ac:dyDescent="0.25">
      <c r="A19" s="59" t="s">
        <v>16</v>
      </c>
      <c r="B19" s="65"/>
      <c r="C19" s="72">
        <v>14</v>
      </c>
      <c r="D19" s="177">
        <v>14.03</v>
      </c>
      <c r="E19" s="83">
        <v>50</v>
      </c>
    </row>
    <row r="20" spans="1:5" x14ac:dyDescent="0.25">
      <c r="A20" s="59" t="s">
        <v>17</v>
      </c>
      <c r="B20" s="65">
        <v>548</v>
      </c>
      <c r="C20" s="72">
        <v>15</v>
      </c>
      <c r="D20" s="177">
        <v>0</v>
      </c>
      <c r="E20" s="83">
        <v>0</v>
      </c>
    </row>
    <row r="21" spans="1:5" x14ac:dyDescent="0.25">
      <c r="A21" s="59" t="s">
        <v>18</v>
      </c>
      <c r="B21" s="65">
        <v>551</v>
      </c>
      <c r="C21" s="72">
        <v>16</v>
      </c>
      <c r="D21" s="177">
        <v>150.88</v>
      </c>
      <c r="E21" s="83">
        <v>151</v>
      </c>
    </row>
    <row r="22" spans="1:5" ht="15.75" thickBot="1" x14ac:dyDescent="0.3">
      <c r="A22" s="59" t="s">
        <v>19</v>
      </c>
      <c r="B22" s="65">
        <v>558</v>
      </c>
      <c r="C22" s="72">
        <v>17</v>
      </c>
      <c r="D22" s="178">
        <v>179.84</v>
      </c>
      <c r="E22" s="83">
        <v>50</v>
      </c>
    </row>
    <row r="23" spans="1:5" x14ac:dyDescent="0.25">
      <c r="A23" s="48" t="s">
        <v>47</v>
      </c>
      <c r="B23" s="66"/>
      <c r="C23" s="73"/>
      <c r="D23" s="179"/>
      <c r="E23" s="84"/>
    </row>
    <row r="24" spans="1:5" ht="15.75" thickBot="1" x14ac:dyDescent="0.3">
      <c r="A24" s="60" t="s">
        <v>48</v>
      </c>
      <c r="B24" s="64"/>
      <c r="C24" s="74">
        <v>18</v>
      </c>
      <c r="D24" s="180">
        <v>12652.17</v>
      </c>
      <c r="E24" s="85">
        <f>SUM(E6:E23)</f>
        <v>12983</v>
      </c>
    </row>
    <row r="25" spans="1:5" x14ac:dyDescent="0.25">
      <c r="A25" s="59" t="s">
        <v>21</v>
      </c>
      <c r="B25" s="65">
        <v>601</v>
      </c>
      <c r="C25" s="72">
        <v>19</v>
      </c>
      <c r="D25" s="176">
        <v>0</v>
      </c>
      <c r="E25" s="83">
        <v>0</v>
      </c>
    </row>
    <row r="26" spans="1:5" x14ac:dyDescent="0.25">
      <c r="A26" s="59" t="s">
        <v>22</v>
      </c>
      <c r="B26" s="65">
        <v>602</v>
      </c>
      <c r="C26" s="72">
        <v>20</v>
      </c>
      <c r="D26" s="177">
        <v>995.97</v>
      </c>
      <c r="E26" s="83">
        <v>995</v>
      </c>
    </row>
    <row r="27" spans="1:5" x14ac:dyDescent="0.25">
      <c r="A27" s="59" t="s">
        <v>23</v>
      </c>
      <c r="B27" s="65">
        <v>603</v>
      </c>
      <c r="C27" s="72">
        <v>21</v>
      </c>
      <c r="D27" s="177">
        <v>0</v>
      </c>
      <c r="E27" s="83">
        <v>0</v>
      </c>
    </row>
    <row r="28" spans="1:5" x14ac:dyDescent="0.25">
      <c r="A28" s="59" t="s">
        <v>24</v>
      </c>
      <c r="B28" s="65">
        <v>604</v>
      </c>
      <c r="C28" s="72">
        <v>22</v>
      </c>
      <c r="D28" s="177">
        <v>0</v>
      </c>
      <c r="E28" s="88"/>
    </row>
    <row r="29" spans="1:5" x14ac:dyDescent="0.25">
      <c r="A29" s="59" t="s">
        <v>25</v>
      </c>
      <c r="B29" s="65">
        <v>609</v>
      </c>
      <c r="C29" s="72">
        <v>23</v>
      </c>
      <c r="D29" s="177">
        <v>0</v>
      </c>
      <c r="E29" s="83">
        <v>0</v>
      </c>
    </row>
    <row r="30" spans="1:5" x14ac:dyDescent="0.25">
      <c r="A30" s="59" t="s">
        <v>26</v>
      </c>
      <c r="B30" s="65">
        <v>644</v>
      </c>
      <c r="C30" s="72">
        <v>24</v>
      </c>
      <c r="D30" s="177">
        <v>0</v>
      </c>
      <c r="E30" s="83">
        <v>0</v>
      </c>
    </row>
    <row r="31" spans="1:5" x14ac:dyDescent="0.25">
      <c r="A31" s="59" t="s">
        <v>27</v>
      </c>
      <c r="B31" s="65">
        <v>663</v>
      </c>
      <c r="C31" s="72">
        <v>25</v>
      </c>
      <c r="D31" s="177">
        <v>0</v>
      </c>
      <c r="E31" s="83">
        <v>0</v>
      </c>
    </row>
    <row r="32" spans="1:5" x14ac:dyDescent="0.25">
      <c r="A32" s="59" t="s">
        <v>28</v>
      </c>
      <c r="B32" s="65">
        <v>648</v>
      </c>
      <c r="C32" s="72">
        <v>26</v>
      </c>
      <c r="D32" s="177">
        <v>0</v>
      </c>
      <c r="E32" s="83">
        <v>0</v>
      </c>
    </row>
    <row r="33" spans="1:5" x14ac:dyDescent="0.25">
      <c r="A33" s="59" t="s">
        <v>29</v>
      </c>
      <c r="B33" s="65">
        <v>649</v>
      </c>
      <c r="C33" s="72">
        <v>27</v>
      </c>
      <c r="D33" s="177">
        <v>0</v>
      </c>
      <c r="E33" s="83">
        <v>0</v>
      </c>
    </row>
    <row r="34" spans="1:5" x14ac:dyDescent="0.25">
      <c r="A34" s="59" t="s">
        <v>30</v>
      </c>
      <c r="B34" s="67" t="s">
        <v>31</v>
      </c>
      <c r="C34" s="72">
        <v>28</v>
      </c>
      <c r="D34" s="177">
        <v>0</v>
      </c>
      <c r="E34" s="83">
        <v>0</v>
      </c>
    </row>
    <row r="35" spans="1:5" x14ac:dyDescent="0.25">
      <c r="A35" s="59" t="s">
        <v>32</v>
      </c>
      <c r="B35" s="65">
        <v>662</v>
      </c>
      <c r="C35" s="72">
        <v>29</v>
      </c>
      <c r="D35" s="177">
        <v>0.23</v>
      </c>
      <c r="E35" s="83">
        <v>1</v>
      </c>
    </row>
    <row r="36" spans="1:5" ht="15.75" thickBot="1" x14ac:dyDescent="0.3">
      <c r="A36" s="94" t="s">
        <v>33</v>
      </c>
      <c r="B36" s="95">
        <v>672</v>
      </c>
      <c r="C36" s="96">
        <v>30</v>
      </c>
      <c r="D36" s="178">
        <v>11893.21</v>
      </c>
      <c r="E36" s="97">
        <v>11987</v>
      </c>
    </row>
    <row r="37" spans="1:5" x14ac:dyDescent="0.25">
      <c r="A37" s="41" t="s">
        <v>49</v>
      </c>
      <c r="B37" s="89"/>
      <c r="C37" s="90"/>
      <c r="D37" s="181"/>
      <c r="E37" s="91"/>
    </row>
    <row r="38" spans="1:5" ht="15.75" thickBot="1" x14ac:dyDescent="0.3">
      <c r="A38" s="43" t="s">
        <v>50</v>
      </c>
      <c r="B38" s="69"/>
      <c r="C38" s="92">
        <v>31</v>
      </c>
      <c r="D38" s="180">
        <f>SUM(D25:D36)</f>
        <v>12889.41</v>
      </c>
      <c r="E38" s="93">
        <f>SUM(E25:E37)</f>
        <v>12983</v>
      </c>
    </row>
    <row r="39" spans="1:5" x14ac:dyDescent="0.25">
      <c r="A39" s="41" t="s">
        <v>53</v>
      </c>
      <c r="B39" s="89"/>
      <c r="C39" s="90"/>
      <c r="D39" s="181"/>
      <c r="E39" s="91"/>
    </row>
    <row r="40" spans="1:5" ht="15.75" thickBot="1" x14ac:dyDescent="0.3">
      <c r="A40" s="43" t="s">
        <v>54</v>
      </c>
      <c r="B40" s="69"/>
      <c r="C40" s="92">
        <v>32</v>
      </c>
      <c r="D40" s="180">
        <v>237.24</v>
      </c>
      <c r="E40" s="93">
        <f>E38-E24</f>
        <v>0</v>
      </c>
    </row>
    <row r="41" spans="1:5" x14ac:dyDescent="0.25">
      <c r="A41" s="58" t="s">
        <v>36</v>
      </c>
      <c r="B41" s="64">
        <v>591</v>
      </c>
      <c r="C41" s="71">
        <v>33</v>
      </c>
      <c r="D41" s="176"/>
      <c r="E41" s="82"/>
    </row>
    <row r="42" spans="1:5" x14ac:dyDescent="0.25">
      <c r="A42" s="61" t="s">
        <v>53</v>
      </c>
      <c r="B42" s="68"/>
      <c r="C42" s="75"/>
      <c r="D42" s="182"/>
      <c r="E42" s="86"/>
    </row>
    <row r="43" spans="1:5" ht="15.75" thickBot="1" x14ac:dyDescent="0.3">
      <c r="A43" s="35" t="s">
        <v>55</v>
      </c>
      <c r="B43" s="69"/>
      <c r="C43" s="76">
        <v>34</v>
      </c>
      <c r="D43" s="183">
        <v>237.24</v>
      </c>
      <c r="E43" s="87">
        <f>E40-E41</f>
        <v>0</v>
      </c>
    </row>
  </sheetData>
  <pageMargins left="0.7" right="0.7" top="0.78749999999999998" bottom="0.78749999999999998" header="0.51180555555555496" footer="0.51180555555555496"/>
  <pageSetup paperSize="9" scale="90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7"/>
  <sheetViews>
    <sheetView view="pageBreakPreview" zoomScaleNormal="100" zoomScaleSheetLayoutView="100" workbookViewId="0">
      <selection activeCell="E3" sqref="E3"/>
    </sheetView>
  </sheetViews>
  <sheetFormatPr defaultRowHeight="15" x14ac:dyDescent="0.25"/>
  <cols>
    <col min="1" max="1" width="32.42578125" customWidth="1"/>
    <col min="2" max="2" width="19.28515625" customWidth="1"/>
    <col min="3" max="3" width="8.7109375" customWidth="1"/>
    <col min="4" max="4" width="16.7109375" customWidth="1"/>
    <col min="5" max="5" width="19.7109375" customWidth="1"/>
    <col min="6" max="1025" width="8.7109375" customWidth="1"/>
  </cols>
  <sheetData>
    <row r="1" spans="1:5" ht="15.75" thickBot="1" x14ac:dyDescent="0.3"/>
    <row r="2" spans="1:5" ht="15.75" thickBot="1" x14ac:dyDescent="0.3">
      <c r="A2" s="216" t="s">
        <v>39</v>
      </c>
      <c r="B2" s="216"/>
      <c r="C2" s="216"/>
      <c r="D2" s="216"/>
      <c r="E2" s="216"/>
    </row>
    <row r="3" spans="1:5" ht="30.75" thickBot="1" x14ac:dyDescent="0.3">
      <c r="A3" s="2" t="s">
        <v>0</v>
      </c>
      <c r="B3" s="3" t="s">
        <v>1</v>
      </c>
      <c r="C3" s="4" t="s">
        <v>2</v>
      </c>
      <c r="D3" s="184" t="s">
        <v>69</v>
      </c>
      <c r="E3" s="26" t="s">
        <v>73</v>
      </c>
    </row>
    <row r="4" spans="1:5" x14ac:dyDescent="0.25">
      <c r="A4" s="5" t="s">
        <v>3</v>
      </c>
      <c r="B4" s="6">
        <v>501</v>
      </c>
      <c r="C4" s="7">
        <v>1</v>
      </c>
      <c r="D4" s="185">
        <v>1407152.79</v>
      </c>
      <c r="E4" s="22">
        <v>1400000</v>
      </c>
    </row>
    <row r="5" spans="1:5" x14ac:dyDescent="0.25">
      <c r="A5" s="8" t="s">
        <v>4</v>
      </c>
      <c r="B5" s="9">
        <v>502</v>
      </c>
      <c r="C5" s="10">
        <v>2</v>
      </c>
      <c r="D5" s="186">
        <v>747867.68</v>
      </c>
      <c r="E5" s="23">
        <v>850000</v>
      </c>
    </row>
    <row r="6" spans="1:5" x14ac:dyDescent="0.25">
      <c r="A6" s="8" t="s">
        <v>5</v>
      </c>
      <c r="B6" s="9">
        <v>503</v>
      </c>
      <c r="C6" s="10">
        <v>3</v>
      </c>
      <c r="D6" s="186"/>
      <c r="E6" s="23"/>
    </row>
    <row r="7" spans="1:5" x14ac:dyDescent="0.25">
      <c r="A7" s="8" t="s">
        <v>6</v>
      </c>
      <c r="B7" s="9">
        <v>504</v>
      </c>
      <c r="C7" s="10">
        <v>4</v>
      </c>
      <c r="D7" s="186"/>
      <c r="E7" s="23"/>
    </row>
    <row r="8" spans="1:5" x14ac:dyDescent="0.25">
      <c r="A8" s="8" t="s">
        <v>7</v>
      </c>
      <c r="B8" s="9">
        <v>511</v>
      </c>
      <c r="C8" s="10">
        <v>5</v>
      </c>
      <c r="D8" s="186">
        <v>311975.98</v>
      </c>
      <c r="E8" s="23">
        <v>170000</v>
      </c>
    </row>
    <row r="9" spans="1:5" x14ac:dyDescent="0.25">
      <c r="A9" s="8" t="s">
        <v>8</v>
      </c>
      <c r="B9" s="9">
        <v>512</v>
      </c>
      <c r="C9" s="10">
        <v>6</v>
      </c>
      <c r="D9" s="186">
        <v>2349</v>
      </c>
      <c r="E9" s="23">
        <v>1000</v>
      </c>
    </row>
    <row r="10" spans="1:5" x14ac:dyDescent="0.25">
      <c r="A10" s="8" t="s">
        <v>9</v>
      </c>
      <c r="B10" s="9">
        <v>513</v>
      </c>
      <c r="C10" s="10">
        <v>7</v>
      </c>
      <c r="D10" s="186"/>
      <c r="E10" s="23"/>
    </row>
    <row r="11" spans="1:5" x14ac:dyDescent="0.25">
      <c r="A11" s="8" t="s">
        <v>10</v>
      </c>
      <c r="B11" s="9">
        <v>518</v>
      </c>
      <c r="C11" s="10">
        <v>8</v>
      </c>
      <c r="D11" s="186">
        <v>371182.94</v>
      </c>
      <c r="E11" s="23">
        <v>450000</v>
      </c>
    </row>
    <row r="12" spans="1:5" x14ac:dyDescent="0.25">
      <c r="A12" s="8" t="s">
        <v>11</v>
      </c>
      <c r="B12" s="9">
        <v>521</v>
      </c>
      <c r="C12" s="10">
        <v>9</v>
      </c>
      <c r="D12" s="186">
        <v>10187335</v>
      </c>
      <c r="E12" s="23">
        <v>11000000</v>
      </c>
    </row>
    <row r="13" spans="1:5" x14ac:dyDescent="0.25">
      <c r="A13" s="8" t="s">
        <v>12</v>
      </c>
      <c r="B13" s="9">
        <v>524</v>
      </c>
      <c r="C13" s="10">
        <v>10</v>
      </c>
      <c r="D13" s="186">
        <v>3367850</v>
      </c>
      <c r="E13" s="23">
        <v>3650000</v>
      </c>
    </row>
    <row r="14" spans="1:5" x14ac:dyDescent="0.25">
      <c r="A14" s="8" t="s">
        <v>13</v>
      </c>
      <c r="B14" s="9">
        <v>525</v>
      </c>
      <c r="C14" s="10">
        <v>11</v>
      </c>
      <c r="D14" s="186">
        <v>40159</v>
      </c>
      <c r="E14" s="23">
        <v>43000</v>
      </c>
    </row>
    <row r="15" spans="1:5" x14ac:dyDescent="0.25">
      <c r="A15" s="8" t="s">
        <v>14</v>
      </c>
      <c r="B15" s="9">
        <v>527</v>
      </c>
      <c r="C15" s="10">
        <v>12</v>
      </c>
      <c r="D15" s="186">
        <v>221010.7</v>
      </c>
      <c r="E15" s="23">
        <v>130000</v>
      </c>
    </row>
    <row r="16" spans="1:5" x14ac:dyDescent="0.25">
      <c r="A16" s="8" t="s">
        <v>15</v>
      </c>
      <c r="B16" s="9">
        <v>528</v>
      </c>
      <c r="C16" s="10">
        <v>13</v>
      </c>
      <c r="D16" s="186"/>
      <c r="E16" s="23"/>
    </row>
    <row r="17" spans="1:5" x14ac:dyDescent="0.25">
      <c r="A17" s="8" t="s">
        <v>16</v>
      </c>
      <c r="B17" s="9"/>
      <c r="C17" s="10">
        <v>14</v>
      </c>
      <c r="D17" s="186"/>
      <c r="E17" s="23"/>
    </row>
    <row r="18" spans="1:5" x14ac:dyDescent="0.25">
      <c r="A18" s="8" t="s">
        <v>17</v>
      </c>
      <c r="B18" s="9">
        <v>549</v>
      </c>
      <c r="C18" s="10">
        <v>15</v>
      </c>
      <c r="D18" s="186">
        <v>18086.009999999998</v>
      </c>
      <c r="E18" s="23">
        <v>18000</v>
      </c>
    </row>
    <row r="19" spans="1:5" x14ac:dyDescent="0.25">
      <c r="A19" s="8" t="s">
        <v>18</v>
      </c>
      <c r="B19" s="9">
        <v>551</v>
      </c>
      <c r="C19" s="10">
        <v>16</v>
      </c>
      <c r="D19" s="186">
        <v>336202.6</v>
      </c>
      <c r="E19" s="23">
        <v>340000</v>
      </c>
    </row>
    <row r="20" spans="1:5" x14ac:dyDescent="0.25">
      <c r="A20" s="8" t="s">
        <v>19</v>
      </c>
      <c r="B20" s="9">
        <v>558</v>
      </c>
      <c r="C20" s="10">
        <v>17</v>
      </c>
      <c r="D20" s="186">
        <v>142287</v>
      </c>
      <c r="E20" s="23">
        <v>130000</v>
      </c>
    </row>
    <row r="21" spans="1:5" ht="30" x14ac:dyDescent="0.25">
      <c r="A21" s="12" t="s">
        <v>20</v>
      </c>
      <c r="B21" s="13"/>
      <c r="C21" s="14">
        <v>18</v>
      </c>
      <c r="D21" s="187">
        <f>SUM(D4:D20)</f>
        <v>17153458.699999999</v>
      </c>
      <c r="E21" s="24">
        <f>SUM(E4:E20)</f>
        <v>18182000</v>
      </c>
    </row>
    <row r="22" spans="1:5" x14ac:dyDescent="0.25">
      <c r="A22" s="8" t="s">
        <v>21</v>
      </c>
      <c r="B22" s="9">
        <v>601</v>
      </c>
      <c r="C22" s="10">
        <v>19</v>
      </c>
      <c r="D22" s="186"/>
      <c r="E22" s="23"/>
    </row>
    <row r="23" spans="1:5" x14ac:dyDescent="0.25">
      <c r="A23" s="11" t="s">
        <v>22</v>
      </c>
      <c r="B23" s="9">
        <v>602</v>
      </c>
      <c r="C23" s="10">
        <v>20</v>
      </c>
      <c r="D23" s="186">
        <v>1315900</v>
      </c>
      <c r="E23" s="23">
        <v>1390000</v>
      </c>
    </row>
    <row r="24" spans="1:5" x14ac:dyDescent="0.25">
      <c r="A24" s="8" t="s">
        <v>23</v>
      </c>
      <c r="B24" s="9">
        <v>603</v>
      </c>
      <c r="C24" s="10">
        <v>21</v>
      </c>
      <c r="D24" s="186"/>
      <c r="E24" s="23"/>
    </row>
    <row r="25" spans="1:5" x14ac:dyDescent="0.25">
      <c r="A25" s="11" t="s">
        <v>24</v>
      </c>
      <c r="B25" s="9">
        <v>604</v>
      </c>
      <c r="C25" s="10">
        <v>22</v>
      </c>
      <c r="D25" s="186"/>
      <c r="E25" s="23"/>
    </row>
    <row r="26" spans="1:5" x14ac:dyDescent="0.25">
      <c r="A26" s="8" t="s">
        <v>25</v>
      </c>
      <c r="B26" s="9">
        <v>609</v>
      </c>
      <c r="C26" s="10">
        <v>23</v>
      </c>
      <c r="D26" s="186"/>
      <c r="E26" s="23"/>
    </row>
    <row r="27" spans="1:5" x14ac:dyDescent="0.25">
      <c r="A27" s="11" t="s">
        <v>26</v>
      </c>
      <c r="B27" s="9">
        <v>644</v>
      </c>
      <c r="C27" s="10">
        <v>24</v>
      </c>
      <c r="D27" s="186"/>
      <c r="E27" s="23"/>
    </row>
    <row r="28" spans="1:5" x14ac:dyDescent="0.25">
      <c r="A28" s="8" t="s">
        <v>27</v>
      </c>
      <c r="B28" s="9">
        <v>663</v>
      </c>
      <c r="C28" s="10">
        <v>25</v>
      </c>
      <c r="D28" s="186"/>
      <c r="E28" s="23"/>
    </row>
    <row r="29" spans="1:5" x14ac:dyDescent="0.25">
      <c r="A29" s="11" t="s">
        <v>28</v>
      </c>
      <c r="B29" s="9">
        <v>648</v>
      </c>
      <c r="C29" s="10">
        <v>26</v>
      </c>
      <c r="D29" s="186">
        <v>0</v>
      </c>
      <c r="E29" s="23">
        <v>71000</v>
      </c>
    </row>
    <row r="30" spans="1:5" x14ac:dyDescent="0.25">
      <c r="A30" s="8" t="s">
        <v>29</v>
      </c>
      <c r="B30" s="9">
        <v>649</v>
      </c>
      <c r="C30" s="10">
        <v>27</v>
      </c>
      <c r="D30" s="186">
        <v>2985.82</v>
      </c>
      <c r="E30" s="23">
        <v>1000</v>
      </c>
    </row>
    <row r="31" spans="1:5" x14ac:dyDescent="0.25">
      <c r="A31" s="11" t="s">
        <v>30</v>
      </c>
      <c r="B31" s="9" t="s">
        <v>31</v>
      </c>
      <c r="C31" s="10">
        <v>28</v>
      </c>
      <c r="D31" s="186"/>
      <c r="E31" s="23"/>
    </row>
    <row r="32" spans="1:5" x14ac:dyDescent="0.25">
      <c r="A32" s="11" t="s">
        <v>32</v>
      </c>
      <c r="B32" s="9">
        <v>662</v>
      </c>
      <c r="C32" s="10">
        <v>29</v>
      </c>
      <c r="D32" s="186">
        <v>261.66000000000003</v>
      </c>
      <c r="E32" s="23"/>
    </row>
    <row r="33" spans="1:5" ht="15.75" thickBot="1" x14ac:dyDescent="0.3">
      <c r="A33" s="98" t="s">
        <v>33</v>
      </c>
      <c r="B33" s="50">
        <v>672</v>
      </c>
      <c r="C33" s="51">
        <v>30</v>
      </c>
      <c r="D33" s="188">
        <v>16119438.52</v>
      </c>
      <c r="E33" s="99">
        <v>16720000</v>
      </c>
    </row>
    <row r="34" spans="1:5" ht="30.75" thickBot="1" x14ac:dyDescent="0.3">
      <c r="A34" s="100" t="s">
        <v>34</v>
      </c>
      <c r="B34" s="101"/>
      <c r="C34" s="102">
        <v>31</v>
      </c>
      <c r="D34" s="189">
        <f>SUM(D22:D33)</f>
        <v>17438586</v>
      </c>
      <c r="E34" s="164">
        <f>SUM(E22:E33)</f>
        <v>18182000</v>
      </c>
    </row>
    <row r="35" spans="1:5" ht="15.75" thickBot="1" x14ac:dyDescent="0.3">
      <c r="A35" s="2" t="s">
        <v>35</v>
      </c>
      <c r="B35" s="103"/>
      <c r="C35" s="104">
        <v>32</v>
      </c>
      <c r="D35" s="190">
        <f>SUM(D34-D21)</f>
        <v>285127.30000000075</v>
      </c>
      <c r="E35" s="105">
        <f>SUM(E34-E21)</f>
        <v>0</v>
      </c>
    </row>
    <row r="36" spans="1:5" x14ac:dyDescent="0.25">
      <c r="A36" s="52" t="s">
        <v>36</v>
      </c>
      <c r="B36" s="6">
        <v>591</v>
      </c>
      <c r="C36" s="7">
        <v>33</v>
      </c>
      <c r="D36" s="185"/>
      <c r="E36" s="22"/>
    </row>
    <row r="37" spans="1:5" ht="15.75" thickBot="1" x14ac:dyDescent="0.3">
      <c r="A37" s="19" t="s">
        <v>37</v>
      </c>
      <c r="B37" s="16"/>
      <c r="C37" s="17">
        <v>34</v>
      </c>
      <c r="D37" s="191">
        <f>SUM(D35-D36)</f>
        <v>285127.30000000075</v>
      </c>
      <c r="E37" s="165">
        <f>SUM(E35-E36)</f>
        <v>0</v>
      </c>
    </row>
  </sheetData>
  <mergeCells count="1">
    <mergeCell ref="A2:E2"/>
  </mergeCells>
  <pageMargins left="0.7" right="0.7" top="0.78749999999999998" bottom="0.78749999999999998" header="0.51180555555555496" footer="0.51180555555555496"/>
  <pageSetup paperSize="9" scale="8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3"/>
  <sheetViews>
    <sheetView view="pageBreakPreview" zoomScaleNormal="100" zoomScaleSheetLayoutView="100" workbookViewId="0">
      <selection activeCell="H9" sqref="H9"/>
    </sheetView>
  </sheetViews>
  <sheetFormatPr defaultRowHeight="15" x14ac:dyDescent="0.25"/>
  <cols>
    <col min="1" max="1" width="33.85546875" customWidth="1"/>
    <col min="2" max="2" width="16.5703125" customWidth="1"/>
    <col min="3" max="3" width="10.7109375" customWidth="1"/>
    <col min="4" max="4" width="12.85546875" customWidth="1"/>
    <col min="5" max="5" width="18" customWidth="1"/>
  </cols>
  <sheetData>
    <row r="1" spans="1:5" ht="15.75" thickBot="1" x14ac:dyDescent="0.3">
      <c r="C1" s="1"/>
    </row>
    <row r="2" spans="1:5" x14ac:dyDescent="0.25">
      <c r="A2" s="41" t="s">
        <v>51</v>
      </c>
      <c r="B2" s="33"/>
      <c r="C2" s="33"/>
      <c r="D2" s="33"/>
      <c r="E2" s="34"/>
    </row>
    <row r="3" spans="1:5" ht="15.75" thickBot="1" x14ac:dyDescent="0.3">
      <c r="A3" s="48" t="s">
        <v>61</v>
      </c>
      <c r="B3" s="106" t="s">
        <v>62</v>
      </c>
      <c r="C3" s="107"/>
      <c r="D3" s="107"/>
      <c r="E3" s="29"/>
    </row>
    <row r="4" spans="1:5" x14ac:dyDescent="0.25">
      <c r="A4" s="41" t="s">
        <v>0</v>
      </c>
      <c r="B4" s="62" t="s">
        <v>1</v>
      </c>
      <c r="C4" s="70" t="s">
        <v>2</v>
      </c>
      <c r="D4" s="62" t="s">
        <v>45</v>
      </c>
      <c r="E4" s="112" t="s">
        <v>46</v>
      </c>
    </row>
    <row r="5" spans="1:5" ht="15.75" thickBot="1" x14ac:dyDescent="0.3">
      <c r="A5" s="57"/>
      <c r="B5" s="63"/>
      <c r="C5" s="36"/>
      <c r="D5" s="81" t="s">
        <v>70</v>
      </c>
      <c r="E5" s="113" t="s">
        <v>74</v>
      </c>
    </row>
    <row r="6" spans="1:5" x14ac:dyDescent="0.25">
      <c r="A6" s="58" t="s">
        <v>3</v>
      </c>
      <c r="B6" s="64">
        <v>501</v>
      </c>
      <c r="C6" s="71">
        <v>1</v>
      </c>
      <c r="D6" s="156">
        <v>233.89</v>
      </c>
      <c r="E6" s="156">
        <v>240</v>
      </c>
    </row>
    <row r="7" spans="1:5" x14ac:dyDescent="0.25">
      <c r="A7" s="59" t="s">
        <v>4</v>
      </c>
      <c r="B7" s="65">
        <v>502</v>
      </c>
      <c r="C7" s="72">
        <v>2</v>
      </c>
      <c r="D7" s="157">
        <v>1029.04</v>
      </c>
      <c r="E7" s="157">
        <v>950</v>
      </c>
    </row>
    <row r="8" spans="1:5" x14ac:dyDescent="0.25">
      <c r="A8" s="59" t="s">
        <v>5</v>
      </c>
      <c r="B8" s="65">
        <v>503</v>
      </c>
      <c r="C8" s="72">
        <v>3</v>
      </c>
      <c r="D8" s="157">
        <v>0</v>
      </c>
      <c r="E8" s="157">
        <v>0</v>
      </c>
    </row>
    <row r="9" spans="1:5" x14ac:dyDescent="0.25">
      <c r="A9" s="59" t="s">
        <v>6</v>
      </c>
      <c r="B9" s="65">
        <v>504</v>
      </c>
      <c r="C9" s="72">
        <v>4</v>
      </c>
      <c r="D9" s="157">
        <v>541.36</v>
      </c>
      <c r="E9" s="157">
        <v>575</v>
      </c>
    </row>
    <row r="10" spans="1:5" x14ac:dyDescent="0.25">
      <c r="A10" s="59" t="s">
        <v>7</v>
      </c>
      <c r="B10" s="65">
        <v>511</v>
      </c>
      <c r="C10" s="72">
        <v>5</v>
      </c>
      <c r="D10" s="157">
        <v>111.23</v>
      </c>
      <c r="E10" s="157">
        <v>120</v>
      </c>
    </row>
    <row r="11" spans="1:5" x14ac:dyDescent="0.25">
      <c r="A11" s="59" t="s">
        <v>8</v>
      </c>
      <c r="B11" s="65">
        <v>512</v>
      </c>
      <c r="C11" s="72">
        <v>6</v>
      </c>
      <c r="D11" s="157">
        <v>9.98</v>
      </c>
      <c r="E11" s="157">
        <v>15</v>
      </c>
    </row>
    <row r="12" spans="1:5" x14ac:dyDescent="0.25">
      <c r="A12" s="59" t="s">
        <v>9</v>
      </c>
      <c r="B12" s="65">
        <v>513</v>
      </c>
      <c r="C12" s="72">
        <v>7</v>
      </c>
      <c r="D12" s="157">
        <v>18.22</v>
      </c>
      <c r="E12" s="157">
        <v>20</v>
      </c>
    </row>
    <row r="13" spans="1:5" x14ac:dyDescent="0.25">
      <c r="A13" s="59" t="s">
        <v>10</v>
      </c>
      <c r="B13" s="65">
        <v>518</v>
      </c>
      <c r="C13" s="72">
        <v>8</v>
      </c>
      <c r="D13" s="157">
        <v>452.03</v>
      </c>
      <c r="E13" s="157">
        <v>490</v>
      </c>
    </row>
    <row r="14" spans="1:5" x14ac:dyDescent="0.25">
      <c r="A14" s="59" t="s">
        <v>11</v>
      </c>
      <c r="B14" s="65">
        <v>521</v>
      </c>
      <c r="C14" s="72">
        <v>9</v>
      </c>
      <c r="D14" s="157">
        <v>3653.3</v>
      </c>
      <c r="E14" s="157">
        <v>4369</v>
      </c>
    </row>
    <row r="15" spans="1:5" x14ac:dyDescent="0.25">
      <c r="A15" s="59" t="s">
        <v>12</v>
      </c>
      <c r="B15" s="65">
        <v>524</v>
      </c>
      <c r="C15" s="72">
        <v>10</v>
      </c>
      <c r="D15" s="157">
        <v>1188.45</v>
      </c>
      <c r="E15" s="157">
        <v>1175</v>
      </c>
    </row>
    <row r="16" spans="1:5" x14ac:dyDescent="0.25">
      <c r="A16" s="59" t="s">
        <v>13</v>
      </c>
      <c r="B16" s="65">
        <v>525</v>
      </c>
      <c r="C16" s="72">
        <v>11</v>
      </c>
      <c r="D16" s="157">
        <v>14.77</v>
      </c>
      <c r="E16" s="157">
        <v>18</v>
      </c>
    </row>
    <row r="17" spans="1:5" x14ac:dyDescent="0.25">
      <c r="A17" s="59" t="s">
        <v>14</v>
      </c>
      <c r="B17" s="65">
        <v>527</v>
      </c>
      <c r="C17" s="72">
        <v>12</v>
      </c>
      <c r="D17" s="157">
        <v>177.71</v>
      </c>
      <c r="E17" s="157">
        <v>125</v>
      </c>
    </row>
    <row r="18" spans="1:5" x14ac:dyDescent="0.25">
      <c r="A18" s="59" t="s">
        <v>15</v>
      </c>
      <c r="B18" s="65">
        <v>528</v>
      </c>
      <c r="C18" s="72">
        <v>13</v>
      </c>
      <c r="D18" s="157">
        <v>0</v>
      </c>
      <c r="E18" s="157">
        <v>0</v>
      </c>
    </row>
    <row r="19" spans="1:5" x14ac:dyDescent="0.25">
      <c r="A19" s="59" t="s">
        <v>16</v>
      </c>
      <c r="B19" s="65"/>
      <c r="C19" s="72">
        <v>14</v>
      </c>
      <c r="D19" s="157">
        <v>19.41</v>
      </c>
      <c r="E19" s="157">
        <v>25</v>
      </c>
    </row>
    <row r="20" spans="1:5" x14ac:dyDescent="0.25">
      <c r="A20" s="59" t="s">
        <v>17</v>
      </c>
      <c r="B20" s="65">
        <v>548</v>
      </c>
      <c r="C20" s="72">
        <v>15</v>
      </c>
      <c r="D20" s="157">
        <v>0</v>
      </c>
      <c r="E20" s="157">
        <v>0</v>
      </c>
    </row>
    <row r="21" spans="1:5" x14ac:dyDescent="0.25">
      <c r="A21" s="59" t="s">
        <v>18</v>
      </c>
      <c r="B21" s="65">
        <v>551</v>
      </c>
      <c r="C21" s="72">
        <v>16</v>
      </c>
      <c r="D21" s="157">
        <v>99.37</v>
      </c>
      <c r="E21" s="157">
        <v>33</v>
      </c>
    </row>
    <row r="22" spans="1:5" ht="15.75" thickBot="1" x14ac:dyDescent="0.3">
      <c r="A22" s="94" t="s">
        <v>19</v>
      </c>
      <c r="B22" s="95">
        <v>558</v>
      </c>
      <c r="C22" s="96">
        <v>17</v>
      </c>
      <c r="D22" s="158">
        <v>60.98</v>
      </c>
      <c r="E22" s="158">
        <v>50</v>
      </c>
    </row>
    <row r="23" spans="1:5" x14ac:dyDescent="0.25">
      <c r="A23" s="41" t="s">
        <v>47</v>
      </c>
      <c r="B23" s="108"/>
      <c r="C23" s="109"/>
      <c r="D23" s="159"/>
      <c r="E23" s="159"/>
    </row>
    <row r="24" spans="1:5" ht="15.75" thickBot="1" x14ac:dyDescent="0.3">
      <c r="A24" s="43" t="s">
        <v>48</v>
      </c>
      <c r="B24" s="69"/>
      <c r="C24" s="92">
        <v>18</v>
      </c>
      <c r="D24" s="160">
        <f>SUM(D6:D23)</f>
        <v>7609.74</v>
      </c>
      <c r="E24" s="160">
        <f>SUM(E6:E23)</f>
        <v>8205</v>
      </c>
    </row>
    <row r="25" spans="1:5" x14ac:dyDescent="0.25">
      <c r="A25" s="58" t="s">
        <v>21</v>
      </c>
      <c r="B25" s="64">
        <v>601</v>
      </c>
      <c r="C25" s="71">
        <v>19</v>
      </c>
      <c r="D25" s="156">
        <v>0</v>
      </c>
      <c r="E25" s="156">
        <v>0</v>
      </c>
    </row>
    <row r="26" spans="1:5" x14ac:dyDescent="0.25">
      <c r="A26" s="59" t="s">
        <v>22</v>
      </c>
      <c r="B26" s="65">
        <v>602</v>
      </c>
      <c r="C26" s="72">
        <v>20</v>
      </c>
      <c r="D26" s="157">
        <v>515.63</v>
      </c>
      <c r="E26" s="157">
        <v>552</v>
      </c>
    </row>
    <row r="27" spans="1:5" x14ac:dyDescent="0.25">
      <c r="A27" s="59" t="s">
        <v>23</v>
      </c>
      <c r="B27" s="65">
        <v>603</v>
      </c>
      <c r="C27" s="72">
        <v>21</v>
      </c>
      <c r="D27" s="157">
        <v>0</v>
      </c>
      <c r="E27" s="157">
        <v>0</v>
      </c>
    </row>
    <row r="28" spans="1:5" x14ac:dyDescent="0.25">
      <c r="A28" s="59" t="s">
        <v>24</v>
      </c>
      <c r="B28" s="65">
        <v>604</v>
      </c>
      <c r="C28" s="72">
        <v>22</v>
      </c>
      <c r="D28" s="157">
        <v>1022.13</v>
      </c>
      <c r="E28" s="157">
        <v>1090</v>
      </c>
    </row>
    <row r="29" spans="1:5" x14ac:dyDescent="0.25">
      <c r="A29" s="59" t="s">
        <v>25</v>
      </c>
      <c r="B29" s="65">
        <v>609</v>
      </c>
      <c r="C29" s="72">
        <v>23</v>
      </c>
      <c r="D29" s="157">
        <v>0</v>
      </c>
      <c r="E29" s="157">
        <v>0</v>
      </c>
    </row>
    <row r="30" spans="1:5" x14ac:dyDescent="0.25">
      <c r="A30" s="59" t="s">
        <v>26</v>
      </c>
      <c r="B30" s="65">
        <v>644</v>
      </c>
      <c r="C30" s="72">
        <v>24</v>
      </c>
      <c r="D30" s="157">
        <v>0</v>
      </c>
      <c r="E30" s="157">
        <v>0</v>
      </c>
    </row>
    <row r="31" spans="1:5" x14ac:dyDescent="0.25">
      <c r="A31" s="59" t="s">
        <v>27</v>
      </c>
      <c r="B31" s="65">
        <v>663</v>
      </c>
      <c r="C31" s="72">
        <v>25</v>
      </c>
      <c r="D31" s="157">
        <v>0</v>
      </c>
      <c r="E31" s="157">
        <v>0</v>
      </c>
    </row>
    <row r="32" spans="1:5" x14ac:dyDescent="0.25">
      <c r="A32" s="59" t="s">
        <v>28</v>
      </c>
      <c r="B32" s="65">
        <v>648</v>
      </c>
      <c r="C32" s="72">
        <v>26</v>
      </c>
      <c r="D32" s="157">
        <v>0</v>
      </c>
      <c r="E32" s="157">
        <v>0</v>
      </c>
    </row>
    <row r="33" spans="1:5" x14ac:dyDescent="0.25">
      <c r="A33" s="59" t="s">
        <v>29</v>
      </c>
      <c r="B33" s="65">
        <v>649</v>
      </c>
      <c r="C33" s="72">
        <v>27</v>
      </c>
      <c r="D33" s="157">
        <v>4.04</v>
      </c>
      <c r="E33" s="157">
        <v>7</v>
      </c>
    </row>
    <row r="34" spans="1:5" x14ac:dyDescent="0.25">
      <c r="A34" s="59" t="s">
        <v>30</v>
      </c>
      <c r="B34" s="67" t="s">
        <v>31</v>
      </c>
      <c r="C34" s="72">
        <v>28</v>
      </c>
      <c r="D34" s="157">
        <v>0</v>
      </c>
      <c r="E34" s="157">
        <v>0</v>
      </c>
    </row>
    <row r="35" spans="1:5" x14ac:dyDescent="0.25">
      <c r="A35" s="59" t="s">
        <v>32</v>
      </c>
      <c r="B35" s="65">
        <v>662</v>
      </c>
      <c r="C35" s="72">
        <v>29</v>
      </c>
      <c r="D35" s="157">
        <v>0</v>
      </c>
      <c r="E35" s="157">
        <v>1</v>
      </c>
    </row>
    <row r="36" spans="1:5" ht="15.75" thickBot="1" x14ac:dyDescent="0.3">
      <c r="A36" s="94" t="s">
        <v>33</v>
      </c>
      <c r="B36" s="95">
        <v>672</v>
      </c>
      <c r="C36" s="96">
        <v>30</v>
      </c>
      <c r="D36" s="158">
        <v>6366</v>
      </c>
      <c r="E36" s="158">
        <v>6555</v>
      </c>
    </row>
    <row r="37" spans="1:5" x14ac:dyDescent="0.25">
      <c r="A37" s="41" t="s">
        <v>49</v>
      </c>
      <c r="B37" s="89"/>
      <c r="C37" s="90"/>
      <c r="D37" s="161"/>
      <c r="E37" s="161"/>
    </row>
    <row r="38" spans="1:5" ht="15.75" thickBot="1" x14ac:dyDescent="0.3">
      <c r="A38" s="43" t="s">
        <v>50</v>
      </c>
      <c r="B38" s="69"/>
      <c r="C38" s="92">
        <v>31</v>
      </c>
      <c r="D38" s="160">
        <f>SUM(D25:D37)</f>
        <v>7907.8</v>
      </c>
      <c r="E38" s="160">
        <f>SUM(E25:E37)</f>
        <v>8205</v>
      </c>
    </row>
    <row r="39" spans="1:5" x14ac:dyDescent="0.25">
      <c r="A39" s="41" t="s">
        <v>53</v>
      </c>
      <c r="B39" s="89"/>
      <c r="C39" s="90"/>
      <c r="D39" s="161"/>
      <c r="E39" s="161"/>
    </row>
    <row r="40" spans="1:5" ht="15.75" thickBot="1" x14ac:dyDescent="0.3">
      <c r="A40" s="43" t="s">
        <v>54</v>
      </c>
      <c r="B40" s="69"/>
      <c r="C40" s="92">
        <v>32</v>
      </c>
      <c r="D40" s="160">
        <f>D38-D24</f>
        <v>298.0600000000004</v>
      </c>
      <c r="E40" s="160">
        <f>E38-E24</f>
        <v>0</v>
      </c>
    </row>
    <row r="41" spans="1:5" x14ac:dyDescent="0.25">
      <c r="A41" s="58" t="s">
        <v>36</v>
      </c>
      <c r="B41" s="64">
        <v>591</v>
      </c>
      <c r="C41" s="71">
        <v>33</v>
      </c>
      <c r="D41" s="156">
        <v>0</v>
      </c>
      <c r="E41" s="156">
        <v>0</v>
      </c>
    </row>
    <row r="42" spans="1:5" x14ac:dyDescent="0.25">
      <c r="A42" s="61" t="s">
        <v>53</v>
      </c>
      <c r="B42" s="68"/>
      <c r="C42" s="75"/>
      <c r="D42" s="162"/>
      <c r="E42" s="162"/>
    </row>
    <row r="43" spans="1:5" ht="15.75" thickBot="1" x14ac:dyDescent="0.3">
      <c r="A43" s="35" t="s">
        <v>55</v>
      </c>
      <c r="B43" s="69"/>
      <c r="C43" s="76">
        <v>34</v>
      </c>
      <c r="D43" s="163">
        <f>D40-D41</f>
        <v>298.0600000000004</v>
      </c>
      <c r="E43" s="163">
        <f>E40-E41</f>
        <v>0</v>
      </c>
    </row>
  </sheetData>
  <pageMargins left="0.7" right="0.7" top="0.78740157499999996" bottom="0.78740157499999996" header="0.3" footer="0.3"/>
  <pageSetup paperSize="9" scale="93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3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39.28515625" customWidth="1"/>
    <col min="2" max="2" width="14.140625" customWidth="1"/>
    <col min="3" max="3" width="10.85546875" customWidth="1"/>
    <col min="4" max="4" width="15.140625" customWidth="1"/>
    <col min="5" max="5" width="16.85546875" customWidth="1"/>
  </cols>
  <sheetData>
    <row r="1" spans="1:5" ht="15.75" thickBot="1" x14ac:dyDescent="0.3">
      <c r="C1" s="1"/>
    </row>
    <row r="2" spans="1:5" x14ac:dyDescent="0.25">
      <c r="A2" s="41" t="s">
        <v>51</v>
      </c>
      <c r="B2" s="42"/>
      <c r="C2" s="33"/>
      <c r="D2" s="33"/>
      <c r="E2" s="34"/>
    </row>
    <row r="3" spans="1:5" ht="15.75" thickBot="1" x14ac:dyDescent="0.3">
      <c r="A3" s="43" t="s">
        <v>59</v>
      </c>
      <c r="B3" s="44" t="s">
        <v>60</v>
      </c>
      <c r="C3" s="36"/>
      <c r="D3" s="36"/>
      <c r="E3" s="28"/>
    </row>
    <row r="4" spans="1:5" x14ac:dyDescent="0.25">
      <c r="A4" s="41" t="s">
        <v>0</v>
      </c>
      <c r="B4" s="62" t="s">
        <v>1</v>
      </c>
      <c r="C4" s="70" t="s">
        <v>2</v>
      </c>
      <c r="D4" s="62" t="s">
        <v>45</v>
      </c>
      <c r="E4" s="46" t="s">
        <v>46</v>
      </c>
    </row>
    <row r="5" spans="1:5" ht="15.75" thickBot="1" x14ac:dyDescent="0.3">
      <c r="A5" s="57"/>
      <c r="B5" s="63"/>
      <c r="C5" s="36"/>
      <c r="D5" s="81" t="s">
        <v>70</v>
      </c>
      <c r="E5" s="47" t="s">
        <v>74</v>
      </c>
    </row>
    <row r="6" spans="1:5" x14ac:dyDescent="0.25">
      <c r="A6" s="114" t="s">
        <v>3</v>
      </c>
      <c r="B6" s="115">
        <v>501</v>
      </c>
      <c r="C6" s="116">
        <v>1</v>
      </c>
      <c r="D6" s="118">
        <v>192.55</v>
      </c>
      <c r="E6" s="117">
        <v>171</v>
      </c>
    </row>
    <row r="7" spans="1:5" x14ac:dyDescent="0.25">
      <c r="A7" s="59" t="s">
        <v>4</v>
      </c>
      <c r="B7" s="65">
        <v>502</v>
      </c>
      <c r="C7" s="72">
        <v>2</v>
      </c>
      <c r="D7" s="83">
        <v>414.97</v>
      </c>
      <c r="E7" s="78">
        <v>56</v>
      </c>
    </row>
    <row r="8" spans="1:5" x14ac:dyDescent="0.25">
      <c r="A8" s="59" t="s">
        <v>5</v>
      </c>
      <c r="B8" s="65">
        <v>503</v>
      </c>
      <c r="C8" s="72">
        <v>3</v>
      </c>
      <c r="D8" s="83">
        <v>0</v>
      </c>
      <c r="E8" s="78">
        <v>0</v>
      </c>
    </row>
    <row r="9" spans="1:5" x14ac:dyDescent="0.25">
      <c r="A9" s="59" t="s">
        <v>6</v>
      </c>
      <c r="B9" s="65">
        <v>504</v>
      </c>
      <c r="C9" s="72">
        <v>4</v>
      </c>
      <c r="D9" s="83">
        <v>145.76</v>
      </c>
      <c r="E9" s="78">
        <v>150</v>
      </c>
    </row>
    <row r="10" spans="1:5" x14ac:dyDescent="0.25">
      <c r="A10" s="59" t="s">
        <v>7</v>
      </c>
      <c r="B10" s="65">
        <v>511</v>
      </c>
      <c r="C10" s="72">
        <v>5</v>
      </c>
      <c r="D10" s="83">
        <v>28.06</v>
      </c>
      <c r="E10" s="78">
        <v>50</v>
      </c>
    </row>
    <row r="11" spans="1:5" x14ac:dyDescent="0.25">
      <c r="A11" s="59" t="s">
        <v>8</v>
      </c>
      <c r="B11" s="65">
        <v>512</v>
      </c>
      <c r="C11" s="72">
        <v>6</v>
      </c>
      <c r="D11" s="83">
        <v>0.42</v>
      </c>
      <c r="E11" s="78">
        <v>10</v>
      </c>
    </row>
    <row r="12" spans="1:5" x14ac:dyDescent="0.25">
      <c r="A12" s="59" t="s">
        <v>9</v>
      </c>
      <c r="B12" s="65">
        <v>513</v>
      </c>
      <c r="C12" s="72">
        <v>7</v>
      </c>
      <c r="D12" s="83">
        <v>114.19</v>
      </c>
      <c r="E12" s="78">
        <v>50</v>
      </c>
    </row>
    <row r="13" spans="1:5" x14ac:dyDescent="0.25">
      <c r="A13" s="59" t="s">
        <v>10</v>
      </c>
      <c r="B13" s="65">
        <v>518</v>
      </c>
      <c r="C13" s="72">
        <v>8</v>
      </c>
      <c r="D13" s="83">
        <v>2716.94</v>
      </c>
      <c r="E13" s="78">
        <v>2203</v>
      </c>
    </row>
    <row r="14" spans="1:5" x14ac:dyDescent="0.25">
      <c r="A14" s="59" t="s">
        <v>11</v>
      </c>
      <c r="B14" s="65">
        <v>521</v>
      </c>
      <c r="C14" s="72">
        <v>9</v>
      </c>
      <c r="D14" s="83">
        <v>1397.1</v>
      </c>
      <c r="E14" s="78">
        <v>1650</v>
      </c>
    </row>
    <row r="15" spans="1:5" x14ac:dyDescent="0.25">
      <c r="A15" s="59" t="s">
        <v>12</v>
      </c>
      <c r="B15" s="65">
        <v>524</v>
      </c>
      <c r="C15" s="72">
        <v>10</v>
      </c>
      <c r="D15" s="83">
        <v>371.01</v>
      </c>
      <c r="E15" s="78">
        <v>473</v>
      </c>
    </row>
    <row r="16" spans="1:5" x14ac:dyDescent="0.25">
      <c r="A16" s="59" t="s">
        <v>13</v>
      </c>
      <c r="B16" s="65">
        <v>525</v>
      </c>
      <c r="C16" s="72">
        <v>11</v>
      </c>
      <c r="D16" s="83">
        <v>4.6100000000000003</v>
      </c>
      <c r="E16" s="78">
        <v>5</v>
      </c>
    </row>
    <row r="17" spans="1:5" x14ac:dyDescent="0.25">
      <c r="A17" s="59" t="s">
        <v>14</v>
      </c>
      <c r="B17" s="65">
        <v>527</v>
      </c>
      <c r="C17" s="72">
        <v>12</v>
      </c>
      <c r="D17" s="83">
        <v>20.29</v>
      </c>
      <c r="E17" s="78">
        <v>21</v>
      </c>
    </row>
    <row r="18" spans="1:5" x14ac:dyDescent="0.25">
      <c r="A18" s="59" t="s">
        <v>15</v>
      </c>
      <c r="B18" s="65">
        <v>528</v>
      </c>
      <c r="C18" s="72">
        <v>13</v>
      </c>
      <c r="D18" s="83">
        <v>0</v>
      </c>
      <c r="E18" s="78">
        <v>0</v>
      </c>
    </row>
    <row r="19" spans="1:5" x14ac:dyDescent="0.25">
      <c r="A19" s="59" t="s">
        <v>16</v>
      </c>
      <c r="B19" s="65"/>
      <c r="C19" s="72">
        <v>14</v>
      </c>
      <c r="D19" s="83">
        <v>30.76</v>
      </c>
      <c r="E19" s="78">
        <v>30</v>
      </c>
    </row>
    <row r="20" spans="1:5" x14ac:dyDescent="0.25">
      <c r="A20" s="59" t="s">
        <v>17</v>
      </c>
      <c r="B20" s="65">
        <v>548</v>
      </c>
      <c r="C20" s="72">
        <v>15</v>
      </c>
      <c r="D20" s="83">
        <v>0</v>
      </c>
      <c r="E20" s="78">
        <v>0</v>
      </c>
    </row>
    <row r="21" spans="1:5" x14ac:dyDescent="0.25">
      <c r="A21" s="59" t="s">
        <v>18</v>
      </c>
      <c r="B21" s="65">
        <v>551</v>
      </c>
      <c r="C21" s="72">
        <v>16</v>
      </c>
      <c r="D21" s="83">
        <v>0</v>
      </c>
      <c r="E21" s="78">
        <v>0</v>
      </c>
    </row>
    <row r="22" spans="1:5" ht="15.75" thickBot="1" x14ac:dyDescent="0.3">
      <c r="A22" s="94" t="s">
        <v>19</v>
      </c>
      <c r="B22" s="95">
        <v>558</v>
      </c>
      <c r="C22" s="96">
        <v>17</v>
      </c>
      <c r="D22" s="97">
        <v>4.2</v>
      </c>
      <c r="E22" s="110">
        <v>50</v>
      </c>
    </row>
    <row r="23" spans="1:5" x14ac:dyDescent="0.25">
      <c r="A23" s="41" t="s">
        <v>47</v>
      </c>
      <c r="B23" s="108"/>
      <c r="C23" s="109"/>
      <c r="D23" s="111"/>
      <c r="E23" s="30"/>
    </row>
    <row r="24" spans="1:5" ht="15.75" thickBot="1" x14ac:dyDescent="0.3">
      <c r="A24" s="43" t="s">
        <v>48</v>
      </c>
      <c r="B24" s="69"/>
      <c r="C24" s="92">
        <v>18</v>
      </c>
      <c r="D24" s="93">
        <v>5440.86</v>
      </c>
      <c r="E24" s="27">
        <f>SUM(E6:E23)</f>
        <v>4919</v>
      </c>
    </row>
    <row r="25" spans="1:5" x14ac:dyDescent="0.25">
      <c r="A25" s="58" t="s">
        <v>21</v>
      </c>
      <c r="B25" s="64">
        <v>601</v>
      </c>
      <c r="C25" s="71">
        <v>19</v>
      </c>
      <c r="D25" s="82">
        <v>0</v>
      </c>
      <c r="E25" s="77">
        <v>0</v>
      </c>
    </row>
    <row r="26" spans="1:5" x14ac:dyDescent="0.25">
      <c r="A26" s="59" t="s">
        <v>22</v>
      </c>
      <c r="B26" s="65">
        <v>602</v>
      </c>
      <c r="C26" s="72">
        <v>20</v>
      </c>
      <c r="D26" s="83">
        <v>1742.96</v>
      </c>
      <c r="E26" s="78">
        <v>1386</v>
      </c>
    </row>
    <row r="27" spans="1:5" x14ac:dyDescent="0.25">
      <c r="A27" s="59" t="s">
        <v>23</v>
      </c>
      <c r="B27" s="65">
        <v>603</v>
      </c>
      <c r="C27" s="72">
        <v>21</v>
      </c>
      <c r="D27" s="83">
        <v>169.46</v>
      </c>
      <c r="E27" s="78">
        <v>105</v>
      </c>
    </row>
    <row r="28" spans="1:5" x14ac:dyDescent="0.25">
      <c r="A28" s="59" t="s">
        <v>24</v>
      </c>
      <c r="B28" s="65">
        <v>604</v>
      </c>
      <c r="C28" s="72">
        <v>22</v>
      </c>
      <c r="D28" s="83">
        <v>0</v>
      </c>
      <c r="E28" s="79"/>
    </row>
    <row r="29" spans="1:5" x14ac:dyDescent="0.25">
      <c r="A29" s="59" t="s">
        <v>25</v>
      </c>
      <c r="B29" s="65">
        <v>609</v>
      </c>
      <c r="C29" s="72">
        <v>23</v>
      </c>
      <c r="D29" s="83">
        <v>0</v>
      </c>
      <c r="E29" s="78">
        <v>0</v>
      </c>
    </row>
    <row r="30" spans="1:5" x14ac:dyDescent="0.25">
      <c r="A30" s="59" t="s">
        <v>26</v>
      </c>
      <c r="B30" s="65">
        <v>644</v>
      </c>
      <c r="C30" s="72">
        <v>24</v>
      </c>
      <c r="D30" s="83">
        <v>0</v>
      </c>
      <c r="E30" s="78">
        <v>0</v>
      </c>
    </row>
    <row r="31" spans="1:5" x14ac:dyDescent="0.25">
      <c r="A31" s="59" t="s">
        <v>27</v>
      </c>
      <c r="B31" s="65">
        <v>663</v>
      </c>
      <c r="C31" s="72">
        <v>25</v>
      </c>
      <c r="D31" s="83">
        <v>0</v>
      </c>
      <c r="E31" s="78">
        <v>0</v>
      </c>
    </row>
    <row r="32" spans="1:5" x14ac:dyDescent="0.25">
      <c r="A32" s="59" t="s">
        <v>28</v>
      </c>
      <c r="B32" s="65">
        <v>648</v>
      </c>
      <c r="C32" s="72">
        <v>26</v>
      </c>
      <c r="D32" s="83">
        <v>0</v>
      </c>
      <c r="E32" s="78">
        <v>0</v>
      </c>
    </row>
    <row r="33" spans="1:5" x14ac:dyDescent="0.25">
      <c r="A33" s="59" t="s">
        <v>29</v>
      </c>
      <c r="B33" s="65">
        <v>649</v>
      </c>
      <c r="C33" s="72">
        <v>27</v>
      </c>
      <c r="D33" s="83">
        <v>0</v>
      </c>
      <c r="E33" s="78">
        <v>21</v>
      </c>
    </row>
    <row r="34" spans="1:5" x14ac:dyDescent="0.25">
      <c r="A34" s="59" t="s">
        <v>30</v>
      </c>
      <c r="B34" s="67" t="s">
        <v>31</v>
      </c>
      <c r="C34" s="72">
        <v>28</v>
      </c>
      <c r="D34" s="83">
        <v>0</v>
      </c>
      <c r="E34" s="78">
        <v>0</v>
      </c>
    </row>
    <row r="35" spans="1:5" x14ac:dyDescent="0.25">
      <c r="A35" s="59" t="s">
        <v>32</v>
      </c>
      <c r="B35" s="65">
        <v>662</v>
      </c>
      <c r="C35" s="72">
        <v>29</v>
      </c>
      <c r="D35" s="83">
        <v>0.04</v>
      </c>
      <c r="E35" s="78">
        <v>0</v>
      </c>
    </row>
    <row r="36" spans="1:5" ht="15.75" thickBot="1" x14ac:dyDescent="0.3">
      <c r="A36" s="94" t="s">
        <v>33</v>
      </c>
      <c r="B36" s="95">
        <v>672</v>
      </c>
      <c r="C36" s="96">
        <v>30</v>
      </c>
      <c r="D36" s="97">
        <v>3796</v>
      </c>
      <c r="E36" s="110">
        <f>2957+450</f>
        <v>3407</v>
      </c>
    </row>
    <row r="37" spans="1:5" x14ac:dyDescent="0.25">
      <c r="A37" s="41" t="s">
        <v>49</v>
      </c>
      <c r="B37" s="89"/>
      <c r="C37" s="90"/>
      <c r="D37" s="91"/>
      <c r="E37" s="31"/>
    </row>
    <row r="38" spans="1:5" ht="15.75" thickBot="1" x14ac:dyDescent="0.3">
      <c r="A38" s="43" t="s">
        <v>50</v>
      </c>
      <c r="B38" s="69"/>
      <c r="C38" s="92">
        <v>31</v>
      </c>
      <c r="D38" s="93">
        <v>5708.46</v>
      </c>
      <c r="E38" s="27">
        <f>SUM(E25:E37)</f>
        <v>4919</v>
      </c>
    </row>
    <row r="39" spans="1:5" x14ac:dyDescent="0.25">
      <c r="A39" s="41" t="s">
        <v>53</v>
      </c>
      <c r="B39" s="89"/>
      <c r="C39" s="90"/>
      <c r="D39" s="91"/>
      <c r="E39" s="31"/>
    </row>
    <row r="40" spans="1:5" ht="15.75" thickBot="1" x14ac:dyDescent="0.3">
      <c r="A40" s="43" t="s">
        <v>54</v>
      </c>
      <c r="B40" s="69"/>
      <c r="C40" s="92">
        <v>32</v>
      </c>
      <c r="D40" s="93">
        <v>267.60000000000002</v>
      </c>
      <c r="E40" s="27">
        <f>E38-E24</f>
        <v>0</v>
      </c>
    </row>
    <row r="41" spans="1:5" x14ac:dyDescent="0.25">
      <c r="A41" s="58" t="s">
        <v>36</v>
      </c>
      <c r="B41" s="64">
        <v>591</v>
      </c>
      <c r="C41" s="71">
        <v>33</v>
      </c>
      <c r="D41" s="82">
        <v>0</v>
      </c>
      <c r="E41" s="77">
        <v>0</v>
      </c>
    </row>
    <row r="42" spans="1:5" x14ac:dyDescent="0.25">
      <c r="A42" s="61" t="s">
        <v>53</v>
      </c>
      <c r="B42" s="68"/>
      <c r="C42" s="75"/>
      <c r="D42" s="86"/>
      <c r="E42" s="29"/>
    </row>
    <row r="43" spans="1:5" ht="15.75" thickBot="1" x14ac:dyDescent="0.3">
      <c r="A43" s="35" t="s">
        <v>55</v>
      </c>
      <c r="B43" s="69"/>
      <c r="C43" s="76">
        <v>34</v>
      </c>
      <c r="D43" s="87">
        <v>267.60000000000002</v>
      </c>
      <c r="E43" s="80">
        <f>E40-E41</f>
        <v>0</v>
      </c>
    </row>
  </sheetData>
  <pageMargins left="0.7" right="0.7" top="0.78740157499999996" bottom="0.78740157499999996" header="0.3" footer="0.3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3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35.28515625" customWidth="1"/>
    <col min="4" max="4" width="13.42578125" customWidth="1"/>
    <col min="5" max="5" width="17.85546875" customWidth="1"/>
  </cols>
  <sheetData>
    <row r="1" spans="1:5" ht="15.75" thickBot="1" x14ac:dyDescent="0.3">
      <c r="C1" s="1"/>
    </row>
    <row r="2" spans="1:5" x14ac:dyDescent="0.25">
      <c r="A2" s="41" t="s">
        <v>51</v>
      </c>
      <c r="B2" s="42"/>
      <c r="C2" s="42"/>
      <c r="D2" s="33"/>
      <c r="E2" s="34"/>
    </row>
    <row r="3" spans="1:5" ht="15.75" thickBot="1" x14ac:dyDescent="0.3">
      <c r="A3" s="43" t="s">
        <v>52</v>
      </c>
      <c r="B3" s="44"/>
      <c r="C3" s="45"/>
      <c r="D3" s="36"/>
      <c r="E3" s="28"/>
    </row>
    <row r="4" spans="1:5" x14ac:dyDescent="0.25">
      <c r="A4" s="41" t="s">
        <v>0</v>
      </c>
      <c r="B4" s="62" t="s">
        <v>1</v>
      </c>
      <c r="C4" s="70" t="s">
        <v>2</v>
      </c>
      <c r="D4" s="174" t="s">
        <v>45</v>
      </c>
      <c r="E4" s="46" t="s">
        <v>46</v>
      </c>
    </row>
    <row r="5" spans="1:5" ht="15.75" thickBot="1" x14ac:dyDescent="0.3">
      <c r="A5" s="57"/>
      <c r="B5" s="63"/>
      <c r="C5" s="36"/>
      <c r="D5" s="175" t="s">
        <v>70</v>
      </c>
      <c r="E5" s="47" t="s">
        <v>74</v>
      </c>
    </row>
    <row r="6" spans="1:5" x14ac:dyDescent="0.25">
      <c r="A6" s="58" t="s">
        <v>3</v>
      </c>
      <c r="B6" s="64">
        <v>501</v>
      </c>
      <c r="C6" s="71">
        <v>1</v>
      </c>
      <c r="D6" s="176">
        <v>3168.54</v>
      </c>
      <c r="E6" s="77">
        <v>3300</v>
      </c>
    </row>
    <row r="7" spans="1:5" x14ac:dyDescent="0.25">
      <c r="A7" s="59" t="s">
        <v>4</v>
      </c>
      <c r="B7" s="65">
        <v>502</v>
      </c>
      <c r="C7" s="72">
        <v>2</v>
      </c>
      <c r="D7" s="177">
        <v>255.23</v>
      </c>
      <c r="E7" s="78">
        <v>300</v>
      </c>
    </row>
    <row r="8" spans="1:5" x14ac:dyDescent="0.25">
      <c r="A8" s="59" t="s">
        <v>5</v>
      </c>
      <c r="B8" s="65">
        <v>503</v>
      </c>
      <c r="C8" s="72">
        <v>3</v>
      </c>
      <c r="D8" s="177">
        <v>0</v>
      </c>
      <c r="E8" s="78">
        <v>0</v>
      </c>
    </row>
    <row r="9" spans="1:5" x14ac:dyDescent="0.25">
      <c r="A9" s="59" t="s">
        <v>6</v>
      </c>
      <c r="B9" s="65">
        <v>504</v>
      </c>
      <c r="C9" s="72">
        <v>4</v>
      </c>
      <c r="D9" s="177">
        <v>0</v>
      </c>
      <c r="E9" s="78">
        <v>0</v>
      </c>
    </row>
    <row r="10" spans="1:5" x14ac:dyDescent="0.25">
      <c r="A10" s="59" t="s">
        <v>7</v>
      </c>
      <c r="B10" s="65">
        <v>511</v>
      </c>
      <c r="C10" s="72">
        <v>5</v>
      </c>
      <c r="D10" s="177">
        <v>140.93</v>
      </c>
      <c r="E10" s="78">
        <v>0</v>
      </c>
    </row>
    <row r="11" spans="1:5" x14ac:dyDescent="0.25">
      <c r="A11" s="59" t="s">
        <v>8</v>
      </c>
      <c r="B11" s="65">
        <v>512</v>
      </c>
      <c r="C11" s="72">
        <v>6</v>
      </c>
      <c r="D11" s="177">
        <v>0</v>
      </c>
      <c r="E11" s="78">
        <v>0</v>
      </c>
    </row>
    <row r="12" spans="1:5" x14ac:dyDescent="0.25">
      <c r="A12" s="59" t="s">
        <v>9</v>
      </c>
      <c r="B12" s="65">
        <v>513</v>
      </c>
      <c r="C12" s="72">
        <v>7</v>
      </c>
      <c r="D12" s="177">
        <v>0</v>
      </c>
      <c r="E12" s="78">
        <v>0</v>
      </c>
    </row>
    <row r="13" spans="1:5" x14ac:dyDescent="0.25">
      <c r="A13" s="59" t="s">
        <v>10</v>
      </c>
      <c r="B13" s="65">
        <v>518</v>
      </c>
      <c r="C13" s="72">
        <v>8</v>
      </c>
      <c r="D13" s="177">
        <v>539.29999999999995</v>
      </c>
      <c r="E13" s="78">
        <v>580</v>
      </c>
    </row>
    <row r="14" spans="1:5" x14ac:dyDescent="0.25">
      <c r="A14" s="59" t="s">
        <v>11</v>
      </c>
      <c r="B14" s="65">
        <v>521</v>
      </c>
      <c r="C14" s="72">
        <v>9</v>
      </c>
      <c r="D14" s="177">
        <v>2666.5</v>
      </c>
      <c r="E14" s="78">
        <v>2800</v>
      </c>
    </row>
    <row r="15" spans="1:5" x14ac:dyDescent="0.25">
      <c r="A15" s="59" t="s">
        <v>12</v>
      </c>
      <c r="B15" s="65">
        <v>524</v>
      </c>
      <c r="C15" s="72">
        <v>10</v>
      </c>
      <c r="D15" s="177">
        <v>864.74</v>
      </c>
      <c r="E15" s="78">
        <v>880</v>
      </c>
    </row>
    <row r="16" spans="1:5" x14ac:dyDescent="0.25">
      <c r="A16" s="59" t="s">
        <v>13</v>
      </c>
      <c r="B16" s="65">
        <v>525</v>
      </c>
      <c r="C16" s="72">
        <v>11</v>
      </c>
      <c r="D16" s="177">
        <v>10.75</v>
      </c>
      <c r="E16" s="78">
        <v>18</v>
      </c>
    </row>
    <row r="17" spans="1:5" x14ac:dyDescent="0.25">
      <c r="A17" s="59" t="s">
        <v>14</v>
      </c>
      <c r="B17" s="65">
        <v>527</v>
      </c>
      <c r="C17" s="72">
        <v>12</v>
      </c>
      <c r="D17" s="177">
        <v>49.76</v>
      </c>
      <c r="E17" s="78">
        <v>50</v>
      </c>
    </row>
    <row r="18" spans="1:5" x14ac:dyDescent="0.25">
      <c r="A18" s="59" t="s">
        <v>15</v>
      </c>
      <c r="B18" s="65">
        <v>528</v>
      </c>
      <c r="C18" s="72">
        <v>13</v>
      </c>
      <c r="D18" s="177">
        <v>0</v>
      </c>
      <c r="E18" s="78">
        <v>0</v>
      </c>
    </row>
    <row r="19" spans="1:5" x14ac:dyDescent="0.25">
      <c r="A19" s="59" t="s">
        <v>16</v>
      </c>
      <c r="B19" s="65"/>
      <c r="C19" s="72">
        <v>14</v>
      </c>
      <c r="D19" s="177">
        <v>9.98</v>
      </c>
      <c r="E19" s="78">
        <v>10</v>
      </c>
    </row>
    <row r="20" spans="1:5" x14ac:dyDescent="0.25">
      <c r="A20" s="59" t="s">
        <v>17</v>
      </c>
      <c r="B20" s="65">
        <v>548</v>
      </c>
      <c r="C20" s="72">
        <v>15</v>
      </c>
      <c r="D20" s="177">
        <v>0</v>
      </c>
      <c r="E20" s="78">
        <v>0</v>
      </c>
    </row>
    <row r="21" spans="1:5" x14ac:dyDescent="0.25">
      <c r="A21" s="59" t="s">
        <v>18</v>
      </c>
      <c r="B21" s="65">
        <v>551</v>
      </c>
      <c r="C21" s="72">
        <v>16</v>
      </c>
      <c r="D21" s="177">
        <v>75.23</v>
      </c>
      <c r="E21" s="78">
        <v>80</v>
      </c>
    </row>
    <row r="22" spans="1:5" ht="15.75" thickBot="1" x14ac:dyDescent="0.3">
      <c r="A22" s="94" t="s">
        <v>19</v>
      </c>
      <c r="B22" s="95">
        <v>558</v>
      </c>
      <c r="C22" s="96">
        <v>17</v>
      </c>
      <c r="D22" s="178">
        <v>9.16</v>
      </c>
      <c r="E22" s="110">
        <v>40</v>
      </c>
    </row>
    <row r="23" spans="1:5" x14ac:dyDescent="0.25">
      <c r="A23" s="41" t="s">
        <v>47</v>
      </c>
      <c r="B23" s="108"/>
      <c r="C23" s="109"/>
      <c r="D23" s="179"/>
      <c r="E23" s="30"/>
    </row>
    <row r="24" spans="1:5" ht="15.75" thickBot="1" x14ac:dyDescent="0.3">
      <c r="A24" s="43" t="s">
        <v>48</v>
      </c>
      <c r="B24" s="69"/>
      <c r="C24" s="92">
        <v>18</v>
      </c>
      <c r="D24" s="180">
        <v>7789.11</v>
      </c>
      <c r="E24" s="27">
        <v>8058</v>
      </c>
    </row>
    <row r="25" spans="1:5" x14ac:dyDescent="0.25">
      <c r="A25" s="58" t="s">
        <v>21</v>
      </c>
      <c r="B25" s="64">
        <v>601</v>
      </c>
      <c r="C25" s="71">
        <v>19</v>
      </c>
      <c r="D25" s="176">
        <v>0</v>
      </c>
      <c r="E25" s="77"/>
    </row>
    <row r="26" spans="1:5" x14ac:dyDescent="0.25">
      <c r="A26" s="59" t="s">
        <v>22</v>
      </c>
      <c r="B26" s="65">
        <v>602</v>
      </c>
      <c r="C26" s="72">
        <v>20</v>
      </c>
      <c r="D26" s="177">
        <v>3918.51</v>
      </c>
      <c r="E26" s="78">
        <v>4000</v>
      </c>
    </row>
    <row r="27" spans="1:5" x14ac:dyDescent="0.25">
      <c r="A27" s="59" t="s">
        <v>23</v>
      </c>
      <c r="B27" s="65">
        <v>603</v>
      </c>
      <c r="C27" s="72">
        <v>21</v>
      </c>
      <c r="D27" s="177">
        <v>0</v>
      </c>
      <c r="E27" s="78"/>
    </row>
    <row r="28" spans="1:5" x14ac:dyDescent="0.25">
      <c r="A28" s="59" t="s">
        <v>24</v>
      </c>
      <c r="B28" s="65">
        <v>604</v>
      </c>
      <c r="C28" s="72">
        <v>22</v>
      </c>
      <c r="D28" s="177">
        <v>0</v>
      </c>
      <c r="E28" s="78"/>
    </row>
    <row r="29" spans="1:5" x14ac:dyDescent="0.25">
      <c r="A29" s="59" t="s">
        <v>25</v>
      </c>
      <c r="B29" s="65">
        <v>609</v>
      </c>
      <c r="C29" s="72">
        <v>23</v>
      </c>
      <c r="D29" s="177">
        <v>0</v>
      </c>
      <c r="E29" s="78"/>
    </row>
    <row r="30" spans="1:5" x14ac:dyDescent="0.25">
      <c r="A30" s="59" t="s">
        <v>26</v>
      </c>
      <c r="B30" s="65">
        <v>644</v>
      </c>
      <c r="C30" s="72">
        <v>24</v>
      </c>
      <c r="D30" s="177">
        <v>0</v>
      </c>
      <c r="E30" s="78"/>
    </row>
    <row r="31" spans="1:5" x14ac:dyDescent="0.25">
      <c r="A31" s="59" t="s">
        <v>27</v>
      </c>
      <c r="B31" s="65">
        <v>663</v>
      </c>
      <c r="C31" s="72">
        <v>25</v>
      </c>
      <c r="D31" s="177">
        <v>0</v>
      </c>
      <c r="E31" s="78"/>
    </row>
    <row r="32" spans="1:5" x14ac:dyDescent="0.25">
      <c r="A32" s="59" t="s">
        <v>28</v>
      </c>
      <c r="B32" s="65">
        <v>648</v>
      </c>
      <c r="C32" s="72">
        <v>26</v>
      </c>
      <c r="D32" s="177">
        <v>0</v>
      </c>
      <c r="E32" s="78"/>
    </row>
    <row r="33" spans="1:5" x14ac:dyDescent="0.25">
      <c r="A33" s="59" t="s">
        <v>29</v>
      </c>
      <c r="B33" s="65">
        <v>649</v>
      </c>
      <c r="C33" s="72">
        <v>27</v>
      </c>
      <c r="D33" s="177">
        <v>4.2</v>
      </c>
      <c r="E33" s="78">
        <v>8</v>
      </c>
    </row>
    <row r="34" spans="1:5" x14ac:dyDescent="0.25">
      <c r="A34" s="59" t="s">
        <v>30</v>
      </c>
      <c r="B34" s="67" t="s">
        <v>31</v>
      </c>
      <c r="C34" s="72">
        <v>28</v>
      </c>
      <c r="D34" s="177">
        <v>0</v>
      </c>
      <c r="E34" s="78"/>
    </row>
    <row r="35" spans="1:5" x14ac:dyDescent="0.25">
      <c r="A35" s="59" t="s">
        <v>32</v>
      </c>
      <c r="B35" s="65">
        <v>662</v>
      </c>
      <c r="C35" s="72">
        <v>29</v>
      </c>
      <c r="D35" s="177">
        <v>0</v>
      </c>
      <c r="E35" s="78"/>
    </row>
    <row r="36" spans="1:5" ht="15.75" thickBot="1" x14ac:dyDescent="0.3">
      <c r="A36" s="94" t="s">
        <v>33</v>
      </c>
      <c r="B36" s="95">
        <v>672</v>
      </c>
      <c r="C36" s="96">
        <v>30</v>
      </c>
      <c r="D36" s="178">
        <v>3908.52</v>
      </c>
      <c r="E36" s="110">
        <v>4050</v>
      </c>
    </row>
    <row r="37" spans="1:5" x14ac:dyDescent="0.25">
      <c r="A37" s="41" t="s">
        <v>49</v>
      </c>
      <c r="B37" s="89"/>
      <c r="C37" s="90"/>
      <c r="D37" s="181"/>
      <c r="E37" s="31"/>
    </row>
    <row r="38" spans="1:5" ht="15.75" thickBot="1" x14ac:dyDescent="0.3">
      <c r="A38" s="43" t="s">
        <v>50</v>
      </c>
      <c r="B38" s="69"/>
      <c r="C38" s="92">
        <v>31</v>
      </c>
      <c r="D38" s="180">
        <v>7831.24</v>
      </c>
      <c r="E38" s="27">
        <v>8058</v>
      </c>
    </row>
    <row r="39" spans="1:5" x14ac:dyDescent="0.25">
      <c r="A39" s="41" t="s">
        <v>53</v>
      </c>
      <c r="B39" s="89"/>
      <c r="C39" s="90"/>
      <c r="D39" s="181"/>
      <c r="E39" s="31"/>
    </row>
    <row r="40" spans="1:5" ht="15.75" thickBot="1" x14ac:dyDescent="0.3">
      <c r="A40" s="43" t="s">
        <v>54</v>
      </c>
      <c r="B40" s="69"/>
      <c r="C40" s="92">
        <v>32</v>
      </c>
      <c r="D40" s="180">
        <v>42.13</v>
      </c>
      <c r="E40" s="27">
        <v>0</v>
      </c>
    </row>
    <row r="41" spans="1:5" x14ac:dyDescent="0.25">
      <c r="A41" s="58" t="s">
        <v>36</v>
      </c>
      <c r="B41" s="64">
        <v>591</v>
      </c>
      <c r="C41" s="71">
        <v>33</v>
      </c>
      <c r="D41" s="176">
        <v>0</v>
      </c>
      <c r="E41" s="77">
        <v>0</v>
      </c>
    </row>
    <row r="42" spans="1:5" x14ac:dyDescent="0.25">
      <c r="A42" s="61" t="s">
        <v>53</v>
      </c>
      <c r="B42" s="68"/>
      <c r="C42" s="75"/>
      <c r="D42" s="182"/>
      <c r="E42" s="29"/>
    </row>
    <row r="43" spans="1:5" ht="15.75" thickBot="1" x14ac:dyDescent="0.3">
      <c r="A43" s="35" t="s">
        <v>55</v>
      </c>
      <c r="B43" s="69"/>
      <c r="C43" s="76">
        <v>34</v>
      </c>
      <c r="D43" s="180">
        <v>42.13</v>
      </c>
      <c r="E43" s="80"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44"/>
  <sheetViews>
    <sheetView view="pageBreakPreview" zoomScaleNormal="100" zoomScaleSheetLayoutView="100" workbookViewId="0">
      <selection activeCell="H12" sqref="G11:H12"/>
    </sheetView>
  </sheetViews>
  <sheetFormatPr defaultRowHeight="15" x14ac:dyDescent="0.25"/>
  <cols>
    <col min="1" max="1" width="34.140625" customWidth="1"/>
    <col min="4" max="4" width="14.42578125" customWidth="1"/>
    <col min="5" max="5" width="17.7109375" customWidth="1"/>
  </cols>
  <sheetData>
    <row r="1" spans="1:5" ht="15.75" thickBot="1" x14ac:dyDescent="0.3">
      <c r="A1" s="20"/>
      <c r="B1" s="20"/>
      <c r="C1" s="21"/>
      <c r="D1" s="20"/>
      <c r="E1" s="20"/>
    </row>
    <row r="2" spans="1:5" x14ac:dyDescent="0.25">
      <c r="A2" s="41" t="s">
        <v>51</v>
      </c>
      <c r="B2" s="42"/>
      <c r="C2" s="42"/>
      <c r="D2" s="33"/>
      <c r="E2" s="34"/>
    </row>
    <row r="3" spans="1:5" ht="15.75" thickBot="1" x14ac:dyDescent="0.3">
      <c r="A3" s="43" t="s">
        <v>56</v>
      </c>
      <c r="B3" s="44"/>
      <c r="C3" s="45"/>
      <c r="D3" s="192"/>
      <c r="E3" s="28"/>
    </row>
    <row r="4" spans="1:5" x14ac:dyDescent="0.25">
      <c r="A4" s="48" t="s">
        <v>0</v>
      </c>
      <c r="B4" s="119" t="s">
        <v>1</v>
      </c>
      <c r="C4" s="120" t="s">
        <v>2</v>
      </c>
      <c r="D4" s="174" t="s">
        <v>45</v>
      </c>
      <c r="E4" s="153" t="s">
        <v>46</v>
      </c>
    </row>
    <row r="5" spans="1:5" ht="15.75" thickBot="1" x14ac:dyDescent="0.3">
      <c r="A5" s="57"/>
      <c r="B5" s="63"/>
      <c r="C5" s="36"/>
      <c r="D5" s="175" t="s">
        <v>70</v>
      </c>
      <c r="E5" s="47" t="s">
        <v>74</v>
      </c>
    </row>
    <row r="6" spans="1:5" x14ac:dyDescent="0.25">
      <c r="A6" s="58" t="s">
        <v>3</v>
      </c>
      <c r="B6" s="64">
        <v>501</v>
      </c>
      <c r="C6" s="71">
        <v>1</v>
      </c>
      <c r="D6" s="176">
        <v>2227.79</v>
      </c>
      <c r="E6" s="77">
        <v>2516</v>
      </c>
    </row>
    <row r="7" spans="1:5" x14ac:dyDescent="0.25">
      <c r="A7" s="59" t="s">
        <v>4</v>
      </c>
      <c r="B7" s="65">
        <v>502</v>
      </c>
      <c r="C7" s="72">
        <v>2</v>
      </c>
      <c r="D7" s="177">
        <v>641.03</v>
      </c>
      <c r="E7" s="78">
        <v>660</v>
      </c>
    </row>
    <row r="8" spans="1:5" x14ac:dyDescent="0.25">
      <c r="A8" s="59" t="s">
        <v>5</v>
      </c>
      <c r="B8" s="65">
        <v>503</v>
      </c>
      <c r="C8" s="72">
        <v>3</v>
      </c>
      <c r="D8" s="177">
        <v>0</v>
      </c>
      <c r="E8" s="78">
        <v>0</v>
      </c>
    </row>
    <row r="9" spans="1:5" x14ac:dyDescent="0.25">
      <c r="A9" s="59" t="s">
        <v>6</v>
      </c>
      <c r="B9" s="65">
        <v>504</v>
      </c>
      <c r="C9" s="72">
        <v>4</v>
      </c>
      <c r="D9" s="177">
        <v>0</v>
      </c>
      <c r="E9" s="78">
        <v>0</v>
      </c>
    </row>
    <row r="10" spans="1:5" x14ac:dyDescent="0.25">
      <c r="A10" s="59" t="s">
        <v>7</v>
      </c>
      <c r="B10" s="65">
        <v>511</v>
      </c>
      <c r="C10" s="72">
        <v>5</v>
      </c>
      <c r="D10" s="177">
        <v>216.38</v>
      </c>
      <c r="E10" s="78">
        <v>20</v>
      </c>
    </row>
    <row r="11" spans="1:5" x14ac:dyDescent="0.25">
      <c r="A11" s="59" t="s">
        <v>8</v>
      </c>
      <c r="B11" s="65">
        <v>512</v>
      </c>
      <c r="C11" s="72">
        <v>6</v>
      </c>
      <c r="D11" s="177">
        <v>0</v>
      </c>
      <c r="E11" s="78">
        <v>10</v>
      </c>
    </row>
    <row r="12" spans="1:5" x14ac:dyDescent="0.25">
      <c r="A12" s="59" t="s">
        <v>9</v>
      </c>
      <c r="B12" s="65">
        <v>513</v>
      </c>
      <c r="C12" s="72">
        <v>7</v>
      </c>
      <c r="D12" s="177">
        <v>0</v>
      </c>
      <c r="E12" s="78">
        <v>0</v>
      </c>
    </row>
    <row r="13" spans="1:5" x14ac:dyDescent="0.25">
      <c r="A13" s="59" t="s">
        <v>10</v>
      </c>
      <c r="B13" s="65">
        <v>518</v>
      </c>
      <c r="C13" s="72">
        <v>8</v>
      </c>
      <c r="D13" s="177">
        <v>392.28</v>
      </c>
      <c r="E13" s="78">
        <v>405</v>
      </c>
    </row>
    <row r="14" spans="1:5" x14ac:dyDescent="0.25">
      <c r="A14" s="59" t="s">
        <v>11</v>
      </c>
      <c r="B14" s="65">
        <v>521</v>
      </c>
      <c r="C14" s="72">
        <v>9</v>
      </c>
      <c r="D14" s="177">
        <v>1941.2</v>
      </c>
      <c r="E14" s="78">
        <v>1992</v>
      </c>
    </row>
    <row r="15" spans="1:5" x14ac:dyDescent="0.25">
      <c r="A15" s="59" t="s">
        <v>12</v>
      </c>
      <c r="B15" s="65">
        <v>524</v>
      </c>
      <c r="C15" s="72">
        <v>10</v>
      </c>
      <c r="D15" s="177">
        <v>650.23</v>
      </c>
      <c r="E15" s="78">
        <v>660</v>
      </c>
    </row>
    <row r="16" spans="1:5" x14ac:dyDescent="0.25">
      <c r="A16" s="59" t="s">
        <v>13</v>
      </c>
      <c r="B16" s="65">
        <v>525</v>
      </c>
      <c r="C16" s="72">
        <v>11</v>
      </c>
      <c r="D16" s="177">
        <v>8.08</v>
      </c>
      <c r="E16" s="78">
        <v>30</v>
      </c>
    </row>
    <row r="17" spans="1:5" x14ac:dyDescent="0.25">
      <c r="A17" s="59" t="s">
        <v>14</v>
      </c>
      <c r="B17" s="65">
        <v>527</v>
      </c>
      <c r="C17" s="72">
        <v>12</v>
      </c>
      <c r="D17" s="177">
        <v>38.729999999999997</v>
      </c>
      <c r="E17" s="78">
        <v>19</v>
      </c>
    </row>
    <row r="18" spans="1:5" x14ac:dyDescent="0.25">
      <c r="A18" s="59" t="s">
        <v>15</v>
      </c>
      <c r="B18" s="65">
        <v>528</v>
      </c>
      <c r="C18" s="72">
        <v>13</v>
      </c>
      <c r="D18" s="177">
        <v>0</v>
      </c>
      <c r="E18" s="78">
        <v>0</v>
      </c>
    </row>
    <row r="19" spans="1:5" x14ac:dyDescent="0.25">
      <c r="A19" s="59" t="s">
        <v>16</v>
      </c>
      <c r="B19" s="65"/>
      <c r="C19" s="72">
        <v>14</v>
      </c>
      <c r="D19" s="177">
        <v>11.13</v>
      </c>
      <c r="E19" s="78">
        <v>10</v>
      </c>
    </row>
    <row r="20" spans="1:5" x14ac:dyDescent="0.25">
      <c r="A20" s="59" t="s">
        <v>17</v>
      </c>
      <c r="B20" s="65">
        <v>548</v>
      </c>
      <c r="C20" s="72">
        <v>15</v>
      </c>
      <c r="D20" s="177">
        <v>0</v>
      </c>
      <c r="E20" s="78">
        <v>0</v>
      </c>
    </row>
    <row r="21" spans="1:5" x14ac:dyDescent="0.25">
      <c r="A21" s="59" t="s">
        <v>18</v>
      </c>
      <c r="B21" s="65">
        <v>551</v>
      </c>
      <c r="C21" s="72">
        <v>16</v>
      </c>
      <c r="D21" s="177">
        <v>203.46</v>
      </c>
      <c r="E21" s="78">
        <v>272</v>
      </c>
    </row>
    <row r="22" spans="1:5" ht="15.75" thickBot="1" x14ac:dyDescent="0.3">
      <c r="A22" s="94" t="s">
        <v>19</v>
      </c>
      <c r="B22" s="95">
        <v>558</v>
      </c>
      <c r="C22" s="96">
        <v>17</v>
      </c>
      <c r="D22" s="178">
        <v>52.59</v>
      </c>
      <c r="E22" s="110">
        <v>50</v>
      </c>
    </row>
    <row r="23" spans="1:5" x14ac:dyDescent="0.25">
      <c r="A23" s="41" t="s">
        <v>47</v>
      </c>
      <c r="B23" s="108"/>
      <c r="C23" s="109"/>
      <c r="D23" s="179"/>
      <c r="E23" s="30"/>
    </row>
    <row r="24" spans="1:5" ht="15.75" thickBot="1" x14ac:dyDescent="0.3">
      <c r="A24" s="43" t="s">
        <v>48</v>
      </c>
      <c r="B24" s="69"/>
      <c r="C24" s="92">
        <v>18</v>
      </c>
      <c r="D24" s="180">
        <v>6382.9</v>
      </c>
      <c r="E24" s="27">
        <v>6644</v>
      </c>
    </row>
    <row r="25" spans="1:5" x14ac:dyDescent="0.25">
      <c r="A25" s="58" t="s">
        <v>21</v>
      </c>
      <c r="B25" s="64">
        <v>601</v>
      </c>
      <c r="C25" s="71">
        <v>19</v>
      </c>
      <c r="D25" s="176">
        <v>0</v>
      </c>
      <c r="E25" s="77">
        <v>0</v>
      </c>
    </row>
    <row r="26" spans="1:5" x14ac:dyDescent="0.25">
      <c r="A26" s="59" t="s">
        <v>22</v>
      </c>
      <c r="B26" s="65">
        <v>602</v>
      </c>
      <c r="C26" s="72">
        <v>20</v>
      </c>
      <c r="D26" s="177">
        <v>2723.72</v>
      </c>
      <c r="E26" s="78">
        <v>2744</v>
      </c>
    </row>
    <row r="27" spans="1:5" x14ac:dyDescent="0.25">
      <c r="A27" s="59" t="s">
        <v>23</v>
      </c>
      <c r="B27" s="65">
        <v>603</v>
      </c>
      <c r="C27" s="72">
        <v>21</v>
      </c>
      <c r="D27" s="177">
        <v>0</v>
      </c>
      <c r="E27" s="78">
        <v>0</v>
      </c>
    </row>
    <row r="28" spans="1:5" x14ac:dyDescent="0.25">
      <c r="A28" s="59" t="s">
        <v>24</v>
      </c>
      <c r="B28" s="65">
        <v>604</v>
      </c>
      <c r="C28" s="72">
        <v>22</v>
      </c>
      <c r="D28" s="177">
        <v>0</v>
      </c>
      <c r="E28" s="79"/>
    </row>
    <row r="29" spans="1:5" x14ac:dyDescent="0.25">
      <c r="A29" s="59" t="s">
        <v>25</v>
      </c>
      <c r="B29" s="65">
        <v>609</v>
      </c>
      <c r="C29" s="72">
        <v>23</v>
      </c>
      <c r="D29" s="177">
        <v>0</v>
      </c>
      <c r="E29" s="78">
        <v>0</v>
      </c>
    </row>
    <row r="30" spans="1:5" x14ac:dyDescent="0.25">
      <c r="A30" s="59" t="s">
        <v>26</v>
      </c>
      <c r="B30" s="65">
        <v>644</v>
      </c>
      <c r="C30" s="72">
        <v>24</v>
      </c>
      <c r="D30" s="177">
        <v>0</v>
      </c>
      <c r="E30" s="78">
        <v>0</v>
      </c>
    </row>
    <row r="31" spans="1:5" x14ac:dyDescent="0.25">
      <c r="A31" s="59" t="s">
        <v>27</v>
      </c>
      <c r="B31" s="65">
        <v>663</v>
      </c>
      <c r="C31" s="72">
        <v>25</v>
      </c>
      <c r="D31" s="177">
        <v>0</v>
      </c>
      <c r="E31" s="78">
        <v>0</v>
      </c>
    </row>
    <row r="32" spans="1:5" x14ac:dyDescent="0.25">
      <c r="A32" s="59" t="s">
        <v>28</v>
      </c>
      <c r="B32" s="65">
        <v>648</v>
      </c>
      <c r="C32" s="72">
        <v>26</v>
      </c>
      <c r="D32" s="177">
        <v>33.729999999999997</v>
      </c>
      <c r="E32" s="78">
        <v>0</v>
      </c>
    </row>
    <row r="33" spans="1:5" x14ac:dyDescent="0.25">
      <c r="A33" s="59" t="s">
        <v>29</v>
      </c>
      <c r="B33" s="65">
        <v>649</v>
      </c>
      <c r="C33" s="72">
        <v>27</v>
      </c>
      <c r="D33" s="177">
        <v>0.33</v>
      </c>
      <c r="E33" s="78">
        <v>25</v>
      </c>
    </row>
    <row r="34" spans="1:5" x14ac:dyDescent="0.25">
      <c r="A34" s="59" t="s">
        <v>30</v>
      </c>
      <c r="B34" s="67" t="s">
        <v>31</v>
      </c>
      <c r="C34" s="72">
        <v>28</v>
      </c>
      <c r="D34" s="177">
        <v>0</v>
      </c>
      <c r="E34" s="78">
        <v>0</v>
      </c>
    </row>
    <row r="35" spans="1:5" x14ac:dyDescent="0.25">
      <c r="A35" s="59" t="s">
        <v>32</v>
      </c>
      <c r="B35" s="65">
        <v>662</v>
      </c>
      <c r="C35" s="72">
        <v>29</v>
      </c>
      <c r="D35" s="177">
        <v>0.08</v>
      </c>
      <c r="E35" s="78">
        <v>1</v>
      </c>
    </row>
    <row r="36" spans="1:5" ht="15.75" thickBot="1" x14ac:dyDescent="0.3">
      <c r="A36" s="94" t="s">
        <v>33</v>
      </c>
      <c r="B36" s="95">
        <v>672</v>
      </c>
      <c r="C36" s="96">
        <v>30</v>
      </c>
      <c r="D36" s="178">
        <v>3903.9</v>
      </c>
      <c r="E36" s="110">
        <v>3874</v>
      </c>
    </row>
    <row r="37" spans="1:5" x14ac:dyDescent="0.25">
      <c r="A37" s="41" t="s">
        <v>49</v>
      </c>
      <c r="B37" s="89"/>
      <c r="C37" s="90"/>
      <c r="D37" s="181"/>
      <c r="E37" s="31"/>
    </row>
    <row r="38" spans="1:5" ht="15.75" thickBot="1" x14ac:dyDescent="0.3">
      <c r="A38" s="43" t="s">
        <v>50</v>
      </c>
      <c r="B38" s="69"/>
      <c r="C38" s="92">
        <v>31</v>
      </c>
      <c r="D38" s="180">
        <v>6661.76</v>
      </c>
      <c r="E38" s="27">
        <v>6644</v>
      </c>
    </row>
    <row r="39" spans="1:5" x14ac:dyDescent="0.25">
      <c r="A39" s="48" t="s">
        <v>53</v>
      </c>
      <c r="B39" s="68"/>
      <c r="C39" s="75"/>
      <c r="D39" s="182"/>
      <c r="E39" s="29"/>
    </row>
    <row r="40" spans="1:5" ht="15.75" thickBot="1" x14ac:dyDescent="0.3">
      <c r="A40" s="43" t="s">
        <v>54</v>
      </c>
      <c r="B40" s="69"/>
      <c r="C40" s="92">
        <v>32</v>
      </c>
      <c r="D40" s="180">
        <v>278.86</v>
      </c>
      <c r="E40" s="27">
        <v>0</v>
      </c>
    </row>
    <row r="41" spans="1:5" ht="15.75" thickBot="1" x14ac:dyDescent="0.3">
      <c r="A41" s="58" t="s">
        <v>36</v>
      </c>
      <c r="B41" s="64">
        <v>591</v>
      </c>
      <c r="C41" s="71">
        <v>33</v>
      </c>
      <c r="D41" s="193">
        <v>0</v>
      </c>
      <c r="E41" s="77">
        <v>0</v>
      </c>
    </row>
    <row r="42" spans="1:5" x14ac:dyDescent="0.25">
      <c r="A42" s="61" t="s">
        <v>53</v>
      </c>
      <c r="B42" s="68"/>
      <c r="C42" s="75"/>
      <c r="D42" s="182"/>
      <c r="E42" s="29"/>
    </row>
    <row r="43" spans="1:5" ht="15.75" thickBot="1" x14ac:dyDescent="0.3">
      <c r="A43" s="35" t="s">
        <v>55</v>
      </c>
      <c r="B43" s="69"/>
      <c r="C43" s="76">
        <v>34</v>
      </c>
      <c r="D43" s="183">
        <v>278.86</v>
      </c>
      <c r="E43" s="80">
        <v>0</v>
      </c>
    </row>
    <row r="44" spans="1:5" ht="15.75" thickBot="1" x14ac:dyDescent="0.3">
      <c r="D44" s="144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7"/>
  <sheetViews>
    <sheetView view="pageBreakPreview" zoomScaleNormal="100" zoomScaleSheetLayoutView="100" workbookViewId="0">
      <selection activeCell="J14" sqref="J14"/>
    </sheetView>
  </sheetViews>
  <sheetFormatPr defaultRowHeight="15" x14ac:dyDescent="0.25"/>
  <cols>
    <col min="1" max="1" width="35.140625" customWidth="1"/>
    <col min="4" max="4" width="16.7109375" customWidth="1"/>
    <col min="5" max="5" width="19.140625" customWidth="1"/>
  </cols>
  <sheetData>
    <row r="1" spans="1:5" ht="15.75" thickBot="1" x14ac:dyDescent="0.3">
      <c r="C1" s="1"/>
    </row>
    <row r="2" spans="1:5" ht="15.75" thickBot="1" x14ac:dyDescent="0.3">
      <c r="A2" s="216" t="s">
        <v>40</v>
      </c>
      <c r="B2" s="216"/>
      <c r="C2" s="216"/>
      <c r="D2" s="216"/>
      <c r="E2" s="216"/>
    </row>
    <row r="3" spans="1:5" ht="30.75" thickBot="1" x14ac:dyDescent="0.3">
      <c r="A3" s="2" t="s">
        <v>0</v>
      </c>
      <c r="B3" s="3" t="s">
        <v>1</v>
      </c>
      <c r="C3" s="4" t="s">
        <v>2</v>
      </c>
      <c r="D3" s="25" t="s">
        <v>69</v>
      </c>
      <c r="E3" s="26" t="s">
        <v>73</v>
      </c>
    </row>
    <row r="4" spans="1:5" x14ac:dyDescent="0.25">
      <c r="A4" s="121" t="s">
        <v>3</v>
      </c>
      <c r="B4" s="122">
        <v>501</v>
      </c>
      <c r="C4" s="123">
        <v>1</v>
      </c>
      <c r="D4" s="133">
        <v>3404248</v>
      </c>
      <c r="E4" s="133">
        <v>2500000</v>
      </c>
    </row>
    <row r="5" spans="1:5" x14ac:dyDescent="0.25">
      <c r="A5" s="8" t="s">
        <v>4</v>
      </c>
      <c r="B5" s="9">
        <v>502</v>
      </c>
      <c r="C5" s="10">
        <v>2</v>
      </c>
      <c r="D5" s="134">
        <v>370009</v>
      </c>
      <c r="E5" s="134">
        <v>350000</v>
      </c>
    </row>
    <row r="6" spans="1:5" ht="29.25" x14ac:dyDescent="0.25">
      <c r="A6" s="11" t="s">
        <v>5</v>
      </c>
      <c r="B6" s="9">
        <v>503</v>
      </c>
      <c r="C6" s="10">
        <v>3</v>
      </c>
      <c r="D6" s="134"/>
      <c r="E6" s="134" t="s">
        <v>72</v>
      </c>
    </row>
    <row r="7" spans="1:5" x14ac:dyDescent="0.25">
      <c r="A7" s="8" t="s">
        <v>6</v>
      </c>
      <c r="B7" s="9">
        <v>504</v>
      </c>
      <c r="C7" s="10">
        <v>4</v>
      </c>
      <c r="D7" s="134"/>
      <c r="E7" s="134"/>
    </row>
    <row r="8" spans="1:5" x14ac:dyDescent="0.25">
      <c r="A8" s="8" t="s">
        <v>7</v>
      </c>
      <c r="B8" s="9">
        <v>511</v>
      </c>
      <c r="C8" s="10">
        <v>5</v>
      </c>
      <c r="D8" s="134">
        <v>906852</v>
      </c>
      <c r="E8" s="134">
        <v>800000</v>
      </c>
    </row>
    <row r="9" spans="1:5" x14ac:dyDescent="0.25">
      <c r="A9" s="8" t="s">
        <v>8</v>
      </c>
      <c r="B9" s="9">
        <v>512</v>
      </c>
      <c r="C9" s="10">
        <v>6</v>
      </c>
      <c r="D9" s="134">
        <v>56382</v>
      </c>
      <c r="E9" s="134">
        <v>55000</v>
      </c>
    </row>
    <row r="10" spans="1:5" x14ac:dyDescent="0.25">
      <c r="A10" s="8" t="s">
        <v>9</v>
      </c>
      <c r="B10" s="9">
        <v>513</v>
      </c>
      <c r="C10" s="10">
        <v>7</v>
      </c>
      <c r="D10" s="134"/>
      <c r="E10" s="134"/>
    </row>
    <row r="11" spans="1:5" x14ac:dyDescent="0.25">
      <c r="A11" s="8" t="s">
        <v>10</v>
      </c>
      <c r="B11" s="9">
        <v>518</v>
      </c>
      <c r="C11" s="10">
        <v>8</v>
      </c>
      <c r="D11" s="134">
        <v>816245</v>
      </c>
      <c r="E11" s="134">
        <v>850000</v>
      </c>
    </row>
    <row r="12" spans="1:5" x14ac:dyDescent="0.25">
      <c r="A12" s="8" t="s">
        <v>11</v>
      </c>
      <c r="B12" s="9">
        <v>521</v>
      </c>
      <c r="C12" s="10">
        <v>9</v>
      </c>
      <c r="D12" s="134">
        <v>9279954</v>
      </c>
      <c r="E12" s="134">
        <v>10850000</v>
      </c>
    </row>
    <row r="13" spans="1:5" x14ac:dyDescent="0.25">
      <c r="A13" s="8" t="s">
        <v>12</v>
      </c>
      <c r="B13" s="9">
        <v>524</v>
      </c>
      <c r="C13" s="10">
        <v>10</v>
      </c>
      <c r="D13" s="134">
        <v>3159739</v>
      </c>
      <c r="E13" s="134">
        <v>3750000</v>
      </c>
    </row>
    <row r="14" spans="1:5" x14ac:dyDescent="0.25">
      <c r="A14" s="8" t="s">
        <v>13</v>
      </c>
      <c r="B14" s="9">
        <v>525</v>
      </c>
      <c r="C14" s="10">
        <v>11</v>
      </c>
      <c r="D14" s="134">
        <v>39226</v>
      </c>
      <c r="E14" s="134">
        <v>40000</v>
      </c>
    </row>
    <row r="15" spans="1:5" x14ac:dyDescent="0.25">
      <c r="A15" s="8" t="s">
        <v>14</v>
      </c>
      <c r="B15" s="9">
        <v>527</v>
      </c>
      <c r="C15" s="10">
        <v>12</v>
      </c>
      <c r="D15" s="134">
        <v>458814</v>
      </c>
      <c r="E15" s="134">
        <v>600000</v>
      </c>
    </row>
    <row r="16" spans="1:5" x14ac:dyDescent="0.25">
      <c r="A16" s="8" t="s">
        <v>15</v>
      </c>
      <c r="B16" s="9">
        <v>528</v>
      </c>
      <c r="C16" s="10">
        <v>13</v>
      </c>
      <c r="D16" s="134"/>
      <c r="E16" s="134"/>
    </row>
    <row r="17" spans="1:5" x14ac:dyDescent="0.25">
      <c r="A17" s="11" t="s">
        <v>16</v>
      </c>
      <c r="B17" s="9">
        <v>548</v>
      </c>
      <c r="C17" s="10">
        <v>14</v>
      </c>
      <c r="D17" s="134"/>
      <c r="E17" s="134"/>
    </row>
    <row r="18" spans="1:5" x14ac:dyDescent="0.25">
      <c r="A18" s="8" t="s">
        <v>17</v>
      </c>
      <c r="B18" s="9">
        <v>549</v>
      </c>
      <c r="C18" s="10">
        <v>15</v>
      </c>
      <c r="D18" s="134">
        <v>186581</v>
      </c>
      <c r="E18" s="134">
        <v>350000</v>
      </c>
    </row>
    <row r="19" spans="1:5" x14ac:dyDescent="0.25">
      <c r="A19" s="8" t="s">
        <v>18</v>
      </c>
      <c r="B19" s="9">
        <v>551</v>
      </c>
      <c r="C19" s="10">
        <v>16</v>
      </c>
      <c r="D19" s="134">
        <v>146487</v>
      </c>
      <c r="E19" s="134">
        <v>150000</v>
      </c>
    </row>
    <row r="20" spans="1:5" ht="29.25" x14ac:dyDescent="0.25">
      <c r="A20" s="11" t="s">
        <v>19</v>
      </c>
      <c r="B20" s="9">
        <v>558</v>
      </c>
      <c r="C20" s="10">
        <v>17</v>
      </c>
      <c r="D20" s="134">
        <v>495133</v>
      </c>
      <c r="E20" s="134">
        <v>150000</v>
      </c>
    </row>
    <row r="21" spans="1:5" ht="30" x14ac:dyDescent="0.25">
      <c r="A21" s="12" t="s">
        <v>20</v>
      </c>
      <c r="B21" s="13"/>
      <c r="C21" s="14">
        <v>18</v>
      </c>
      <c r="D21" s="135">
        <f>SUM(D4:D20)</f>
        <v>19319670</v>
      </c>
      <c r="E21" s="135">
        <f>SUM(E4:E20)</f>
        <v>20445000</v>
      </c>
    </row>
    <row r="22" spans="1:5" x14ac:dyDescent="0.25">
      <c r="A22" s="11" t="s">
        <v>21</v>
      </c>
      <c r="B22" s="9">
        <v>601</v>
      </c>
      <c r="C22" s="10">
        <v>19</v>
      </c>
      <c r="D22" s="134"/>
      <c r="E22" s="134"/>
    </row>
    <row r="23" spans="1:5" x14ac:dyDescent="0.25">
      <c r="A23" s="11" t="s">
        <v>22</v>
      </c>
      <c r="B23" s="9">
        <v>602</v>
      </c>
      <c r="C23" s="10">
        <v>20</v>
      </c>
      <c r="D23" s="134">
        <v>1260356</v>
      </c>
      <c r="E23" s="134">
        <v>850000</v>
      </c>
    </row>
    <row r="24" spans="1:5" x14ac:dyDescent="0.25">
      <c r="A24" s="11" t="s">
        <v>23</v>
      </c>
      <c r="B24" s="9">
        <v>603</v>
      </c>
      <c r="C24" s="10">
        <v>21</v>
      </c>
      <c r="D24" s="134"/>
      <c r="E24" s="134"/>
    </row>
    <row r="25" spans="1:5" x14ac:dyDescent="0.25">
      <c r="A25" s="11" t="s">
        <v>24</v>
      </c>
      <c r="B25" s="9">
        <v>604</v>
      </c>
      <c r="C25" s="10">
        <v>22</v>
      </c>
      <c r="D25" s="134"/>
      <c r="E25" s="134"/>
    </row>
    <row r="26" spans="1:5" x14ac:dyDescent="0.25">
      <c r="A26" s="11" t="s">
        <v>25</v>
      </c>
      <c r="B26" s="9">
        <v>609</v>
      </c>
      <c r="C26" s="10">
        <v>23</v>
      </c>
      <c r="D26" s="134"/>
      <c r="E26" s="134"/>
    </row>
    <row r="27" spans="1:5" x14ac:dyDescent="0.25">
      <c r="A27" s="11" t="s">
        <v>26</v>
      </c>
      <c r="B27" s="9">
        <v>644</v>
      </c>
      <c r="C27" s="10">
        <v>24</v>
      </c>
      <c r="D27" s="134"/>
      <c r="E27" s="134"/>
    </row>
    <row r="28" spans="1:5" x14ac:dyDescent="0.25">
      <c r="A28" s="11" t="s">
        <v>27</v>
      </c>
      <c r="B28" s="9">
        <v>663</v>
      </c>
      <c r="C28" s="10">
        <v>25</v>
      </c>
      <c r="D28" s="134"/>
      <c r="E28" s="134"/>
    </row>
    <row r="29" spans="1:5" x14ac:dyDescent="0.25">
      <c r="A29" s="11" t="s">
        <v>28</v>
      </c>
      <c r="B29" s="9">
        <v>648</v>
      </c>
      <c r="C29" s="10">
        <v>26</v>
      </c>
      <c r="D29" s="134"/>
      <c r="E29" s="134"/>
    </row>
    <row r="30" spans="1:5" x14ac:dyDescent="0.25">
      <c r="A30" s="11" t="s">
        <v>29</v>
      </c>
      <c r="B30" s="9">
        <v>649</v>
      </c>
      <c r="C30" s="10">
        <v>27</v>
      </c>
      <c r="D30" s="134"/>
      <c r="E30" s="134"/>
    </row>
    <row r="31" spans="1:5" x14ac:dyDescent="0.25">
      <c r="A31" s="11" t="s">
        <v>30</v>
      </c>
      <c r="B31" s="9" t="s">
        <v>31</v>
      </c>
      <c r="C31" s="10">
        <v>28</v>
      </c>
      <c r="D31" s="134">
        <v>185000</v>
      </c>
      <c r="E31" s="134"/>
    </row>
    <row r="32" spans="1:5" x14ac:dyDescent="0.25">
      <c r="A32" s="11" t="s">
        <v>32</v>
      </c>
      <c r="B32" s="9">
        <v>662</v>
      </c>
      <c r="C32" s="10">
        <v>29</v>
      </c>
      <c r="D32" s="134"/>
      <c r="E32" s="134"/>
    </row>
    <row r="33" spans="1:5" ht="30" thickBot="1" x14ac:dyDescent="0.3">
      <c r="A33" s="49" t="s">
        <v>33</v>
      </c>
      <c r="B33" s="50">
        <v>672</v>
      </c>
      <c r="C33" s="51">
        <v>30</v>
      </c>
      <c r="D33" s="136">
        <v>17865886</v>
      </c>
      <c r="E33" s="136">
        <v>19500000</v>
      </c>
    </row>
    <row r="34" spans="1:5" ht="30.75" thickBot="1" x14ac:dyDescent="0.3">
      <c r="A34" s="56" t="s">
        <v>34</v>
      </c>
      <c r="B34" s="3"/>
      <c r="C34" s="4">
        <v>31</v>
      </c>
      <c r="D34" s="137">
        <v>19311243</v>
      </c>
      <c r="E34" s="137">
        <v>20400000</v>
      </c>
    </row>
    <row r="35" spans="1:5" ht="30.75" thickBot="1" x14ac:dyDescent="0.3">
      <c r="A35" s="53" t="s">
        <v>35</v>
      </c>
      <c r="B35" s="54"/>
      <c r="C35" s="55">
        <v>32</v>
      </c>
      <c r="D35" s="138">
        <v>-5428</v>
      </c>
      <c r="E35" s="138"/>
    </row>
    <row r="36" spans="1:5" x14ac:dyDescent="0.25">
      <c r="A36" s="52" t="s">
        <v>36</v>
      </c>
      <c r="B36" s="6">
        <v>591</v>
      </c>
      <c r="C36" s="7">
        <v>33</v>
      </c>
      <c r="D36" s="139"/>
      <c r="E36" s="139"/>
    </row>
    <row r="37" spans="1:5" ht="30" thickBot="1" x14ac:dyDescent="0.3">
      <c r="A37" s="15" t="s">
        <v>37</v>
      </c>
      <c r="B37" s="16"/>
      <c r="C37" s="17">
        <v>34</v>
      </c>
      <c r="D37" s="140">
        <v>5428</v>
      </c>
      <c r="E37" s="140"/>
    </row>
  </sheetData>
  <mergeCells count="1">
    <mergeCell ref="A2:E2"/>
  </mergeCells>
  <pageMargins left="0.7" right="0.7" top="0.78740157499999996" bottom="0.78740157499999996" header="0.3" footer="0.3"/>
  <pageSetup paperSize="9" scale="97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7"/>
  <sheetViews>
    <sheetView view="pageBreakPreview" zoomScaleNormal="100" zoomScaleSheetLayoutView="100" workbookViewId="0">
      <selection activeCell="J13" sqref="J12:J13"/>
    </sheetView>
  </sheetViews>
  <sheetFormatPr defaultRowHeight="15" x14ac:dyDescent="0.25"/>
  <cols>
    <col min="1" max="1" width="35.7109375" customWidth="1"/>
    <col min="2" max="2" width="11.140625" customWidth="1"/>
    <col min="4" max="4" width="18.5703125" customWidth="1"/>
    <col min="5" max="5" width="17.85546875" customWidth="1"/>
  </cols>
  <sheetData>
    <row r="1" spans="1:5" ht="15.75" thickBot="1" x14ac:dyDescent="0.3">
      <c r="C1" s="1"/>
    </row>
    <row r="2" spans="1:5" ht="15.75" thickBot="1" x14ac:dyDescent="0.3">
      <c r="A2" s="216" t="s">
        <v>41</v>
      </c>
      <c r="B2" s="216"/>
      <c r="C2" s="216"/>
      <c r="D2" s="216"/>
      <c r="E2" s="216"/>
    </row>
    <row r="3" spans="1:5" ht="45.75" thickBot="1" x14ac:dyDescent="0.3">
      <c r="A3" s="2" t="s">
        <v>42</v>
      </c>
      <c r="B3" s="3" t="s">
        <v>1</v>
      </c>
      <c r="C3" s="4" t="s">
        <v>2</v>
      </c>
      <c r="D3" s="25" t="s">
        <v>69</v>
      </c>
      <c r="E3" s="26" t="s">
        <v>73</v>
      </c>
    </row>
    <row r="4" spans="1:5" x14ac:dyDescent="0.25">
      <c r="A4" s="5" t="s">
        <v>3</v>
      </c>
      <c r="B4" s="6">
        <v>501</v>
      </c>
      <c r="C4" s="7">
        <v>1</v>
      </c>
      <c r="D4" s="124">
        <v>5457614</v>
      </c>
      <c r="E4" s="37">
        <v>7700000</v>
      </c>
    </row>
    <row r="5" spans="1:5" x14ac:dyDescent="0.25">
      <c r="A5" s="8" t="s">
        <v>4</v>
      </c>
      <c r="B5" s="9">
        <v>502</v>
      </c>
      <c r="C5" s="10">
        <v>2</v>
      </c>
      <c r="D5" s="38">
        <v>2369040</v>
      </c>
      <c r="E5" s="38">
        <v>3400000</v>
      </c>
    </row>
    <row r="6" spans="1:5" ht="29.25" x14ac:dyDescent="0.25">
      <c r="A6" s="11" t="s">
        <v>5</v>
      </c>
      <c r="B6" s="9">
        <v>503</v>
      </c>
      <c r="C6" s="10">
        <v>3</v>
      </c>
      <c r="D6" s="38">
        <v>0</v>
      </c>
      <c r="E6" s="38">
        <v>0</v>
      </c>
    </row>
    <row r="7" spans="1:5" x14ac:dyDescent="0.25">
      <c r="A7" s="8" t="s">
        <v>6</v>
      </c>
      <c r="B7" s="9">
        <v>504</v>
      </c>
      <c r="C7" s="10">
        <v>4</v>
      </c>
      <c r="D7" s="38">
        <v>0</v>
      </c>
      <c r="E7" s="38">
        <v>0</v>
      </c>
    </row>
    <row r="8" spans="1:5" x14ac:dyDescent="0.25">
      <c r="A8" s="8" t="s">
        <v>7</v>
      </c>
      <c r="B8" s="9">
        <v>511</v>
      </c>
      <c r="C8" s="10">
        <v>5</v>
      </c>
      <c r="D8" s="38">
        <v>699599</v>
      </c>
      <c r="E8" s="38">
        <v>950000</v>
      </c>
    </row>
    <row r="9" spans="1:5" x14ac:dyDescent="0.25">
      <c r="A9" s="8" t="s">
        <v>8</v>
      </c>
      <c r="B9" s="9">
        <v>512</v>
      </c>
      <c r="C9" s="10">
        <v>6</v>
      </c>
      <c r="D9" s="38">
        <v>11394</v>
      </c>
      <c r="E9" s="38">
        <v>20000</v>
      </c>
    </row>
    <row r="10" spans="1:5" x14ac:dyDescent="0.25">
      <c r="A10" s="8" t="s">
        <v>9</v>
      </c>
      <c r="B10" s="9">
        <v>513</v>
      </c>
      <c r="C10" s="10">
        <v>7</v>
      </c>
      <c r="D10" s="38">
        <v>2680</v>
      </c>
      <c r="E10" s="38">
        <v>5000</v>
      </c>
    </row>
    <row r="11" spans="1:5" x14ac:dyDescent="0.25">
      <c r="A11" s="8" t="s">
        <v>10</v>
      </c>
      <c r="B11" s="9">
        <v>518</v>
      </c>
      <c r="C11" s="10">
        <v>8</v>
      </c>
      <c r="D11" s="38">
        <v>1467471</v>
      </c>
      <c r="E11" s="38">
        <v>2100000</v>
      </c>
    </row>
    <row r="12" spans="1:5" x14ac:dyDescent="0.25">
      <c r="A12" s="8" t="s">
        <v>11</v>
      </c>
      <c r="B12" s="9">
        <v>521</v>
      </c>
      <c r="C12" s="10">
        <v>9</v>
      </c>
      <c r="D12" s="38">
        <v>23326066</v>
      </c>
      <c r="E12" s="38">
        <v>26075000</v>
      </c>
    </row>
    <row r="13" spans="1:5" x14ac:dyDescent="0.25">
      <c r="A13" s="8" t="s">
        <v>12</v>
      </c>
      <c r="B13" s="9">
        <v>524</v>
      </c>
      <c r="C13" s="10">
        <v>10</v>
      </c>
      <c r="D13" s="38">
        <v>7666965</v>
      </c>
      <c r="E13" s="38">
        <v>13800000</v>
      </c>
    </row>
    <row r="14" spans="1:5" x14ac:dyDescent="0.25">
      <c r="A14" s="8" t="s">
        <v>13</v>
      </c>
      <c r="B14" s="9">
        <v>525</v>
      </c>
      <c r="C14" s="10">
        <v>11</v>
      </c>
      <c r="D14" s="38">
        <v>94277</v>
      </c>
      <c r="E14" s="38">
        <v>200000</v>
      </c>
    </row>
    <row r="15" spans="1:5" x14ac:dyDescent="0.25">
      <c r="A15" s="8" t="s">
        <v>14</v>
      </c>
      <c r="B15" s="9">
        <v>527</v>
      </c>
      <c r="C15" s="10">
        <v>12</v>
      </c>
      <c r="D15" s="38">
        <v>670994</v>
      </c>
      <c r="E15" s="38">
        <v>1250000</v>
      </c>
    </row>
    <row r="16" spans="1:5" x14ac:dyDescent="0.25">
      <c r="A16" s="8" t="s">
        <v>15</v>
      </c>
      <c r="B16" s="9">
        <v>528</v>
      </c>
      <c r="C16" s="10">
        <v>13</v>
      </c>
      <c r="D16" s="38">
        <v>25560</v>
      </c>
      <c r="E16" s="38">
        <v>50000</v>
      </c>
    </row>
    <row r="17" spans="1:5" x14ac:dyDescent="0.25">
      <c r="A17" s="11" t="s">
        <v>16</v>
      </c>
      <c r="B17" s="9"/>
      <c r="C17" s="10">
        <v>14</v>
      </c>
      <c r="D17" s="38">
        <v>0</v>
      </c>
      <c r="E17" s="38">
        <v>0</v>
      </c>
    </row>
    <row r="18" spans="1:5" x14ac:dyDescent="0.25">
      <c r="A18" s="8" t="s">
        <v>17</v>
      </c>
      <c r="B18" s="9">
        <v>549</v>
      </c>
      <c r="C18" s="10">
        <v>15</v>
      </c>
      <c r="D18" s="38">
        <v>373266</v>
      </c>
      <c r="E18" s="38">
        <v>650000</v>
      </c>
    </row>
    <row r="19" spans="1:5" x14ac:dyDescent="0.25">
      <c r="A19" s="8" t="s">
        <v>18</v>
      </c>
      <c r="B19" s="9">
        <v>551</v>
      </c>
      <c r="C19" s="10">
        <v>16</v>
      </c>
      <c r="D19" s="38">
        <v>2009609</v>
      </c>
      <c r="E19" s="38">
        <v>5000000</v>
      </c>
    </row>
    <row r="20" spans="1:5" ht="29.25" x14ac:dyDescent="0.25">
      <c r="A20" s="11" t="s">
        <v>19</v>
      </c>
      <c r="B20" s="9">
        <v>558</v>
      </c>
      <c r="C20" s="10">
        <v>17</v>
      </c>
      <c r="D20" s="38">
        <v>1062651</v>
      </c>
      <c r="E20" s="38">
        <v>500000</v>
      </c>
    </row>
    <row r="21" spans="1:5" ht="30" x14ac:dyDescent="0.25">
      <c r="A21" s="12" t="s">
        <v>20</v>
      </c>
      <c r="B21" s="13"/>
      <c r="C21" s="14">
        <v>18</v>
      </c>
      <c r="D21" s="39">
        <v>45237186</v>
      </c>
      <c r="E21" s="39">
        <v>61700000</v>
      </c>
    </row>
    <row r="22" spans="1:5" x14ac:dyDescent="0.25">
      <c r="A22" s="11" t="s">
        <v>21</v>
      </c>
      <c r="B22" s="9">
        <v>601</v>
      </c>
      <c r="C22" s="10">
        <v>19</v>
      </c>
      <c r="D22" s="38">
        <v>0</v>
      </c>
      <c r="E22" s="38">
        <v>0</v>
      </c>
    </row>
    <row r="23" spans="1:5" x14ac:dyDescent="0.25">
      <c r="A23" s="11" t="s">
        <v>22</v>
      </c>
      <c r="B23" s="9">
        <v>602</v>
      </c>
      <c r="C23" s="10">
        <v>20</v>
      </c>
      <c r="D23" s="38">
        <v>27839391</v>
      </c>
      <c r="E23" s="38">
        <v>37500000</v>
      </c>
    </row>
    <row r="24" spans="1:5" x14ac:dyDescent="0.25">
      <c r="A24" s="11" t="s">
        <v>23</v>
      </c>
      <c r="B24" s="9">
        <v>603</v>
      </c>
      <c r="C24" s="10">
        <v>21</v>
      </c>
      <c r="D24" s="38">
        <v>0</v>
      </c>
      <c r="E24" s="38">
        <v>0</v>
      </c>
    </row>
    <row r="25" spans="1:5" x14ac:dyDescent="0.25">
      <c r="A25" s="11" t="s">
        <v>24</v>
      </c>
      <c r="B25" s="9">
        <v>604</v>
      </c>
      <c r="C25" s="10">
        <v>22</v>
      </c>
      <c r="D25" s="38">
        <v>0</v>
      </c>
      <c r="E25" s="38">
        <v>0</v>
      </c>
    </row>
    <row r="26" spans="1:5" x14ac:dyDescent="0.25">
      <c r="A26" s="11" t="s">
        <v>25</v>
      </c>
      <c r="B26" s="9">
        <v>609</v>
      </c>
      <c r="C26" s="10">
        <v>23</v>
      </c>
      <c r="D26" s="38">
        <v>0</v>
      </c>
      <c r="E26" s="38">
        <v>0</v>
      </c>
    </row>
    <row r="27" spans="1:5" x14ac:dyDescent="0.25">
      <c r="A27" s="11" t="s">
        <v>26</v>
      </c>
      <c r="B27" s="9">
        <v>644</v>
      </c>
      <c r="C27" s="10">
        <v>24</v>
      </c>
      <c r="D27" s="38">
        <v>0</v>
      </c>
      <c r="E27" s="38">
        <v>0</v>
      </c>
    </row>
    <row r="28" spans="1:5" x14ac:dyDescent="0.25">
      <c r="A28" s="11" t="s">
        <v>27</v>
      </c>
      <c r="B28" s="9">
        <v>663</v>
      </c>
      <c r="C28" s="10">
        <v>25</v>
      </c>
      <c r="D28" s="38">
        <v>0</v>
      </c>
      <c r="E28" s="38">
        <v>0</v>
      </c>
    </row>
    <row r="29" spans="1:5" x14ac:dyDescent="0.25">
      <c r="A29" s="11" t="s">
        <v>28</v>
      </c>
      <c r="B29" s="9">
        <v>648</v>
      </c>
      <c r="C29" s="10">
        <v>26</v>
      </c>
      <c r="D29" s="38">
        <v>49719</v>
      </c>
      <c r="E29" s="38">
        <v>80000</v>
      </c>
    </row>
    <row r="30" spans="1:5" x14ac:dyDescent="0.25">
      <c r="A30" s="11" t="s">
        <v>29</v>
      </c>
      <c r="B30" s="9">
        <v>649</v>
      </c>
      <c r="C30" s="10">
        <v>27</v>
      </c>
      <c r="D30" s="38">
        <v>0</v>
      </c>
      <c r="E30" s="38">
        <v>0</v>
      </c>
    </row>
    <row r="31" spans="1:5" x14ac:dyDescent="0.25">
      <c r="A31" s="11" t="s">
        <v>30</v>
      </c>
      <c r="B31" s="9" t="s">
        <v>31</v>
      </c>
      <c r="C31" s="10">
        <v>28</v>
      </c>
      <c r="D31" s="38">
        <v>0</v>
      </c>
      <c r="E31" s="38">
        <v>0</v>
      </c>
    </row>
    <row r="32" spans="1:5" x14ac:dyDescent="0.25">
      <c r="A32" s="11" t="s">
        <v>32</v>
      </c>
      <c r="B32" s="9">
        <v>662</v>
      </c>
      <c r="C32" s="10">
        <v>29</v>
      </c>
      <c r="D32" s="38">
        <v>0</v>
      </c>
      <c r="E32" s="38">
        <v>0</v>
      </c>
    </row>
    <row r="33" spans="1:5" ht="30" thickBot="1" x14ac:dyDescent="0.3">
      <c r="A33" s="49" t="s">
        <v>33</v>
      </c>
      <c r="B33" s="50">
        <v>672</v>
      </c>
      <c r="C33" s="51">
        <v>30</v>
      </c>
      <c r="D33" s="125">
        <v>27889110</v>
      </c>
      <c r="E33" s="125">
        <v>37580000</v>
      </c>
    </row>
    <row r="34" spans="1:5" ht="30.75" thickBot="1" x14ac:dyDescent="0.3">
      <c r="A34" s="100" t="s">
        <v>34</v>
      </c>
      <c r="B34" s="101"/>
      <c r="C34" s="102">
        <v>31</v>
      </c>
      <c r="D34" s="131">
        <v>45284456</v>
      </c>
      <c r="E34" s="131">
        <v>61750000</v>
      </c>
    </row>
    <row r="35" spans="1:5" ht="30.75" thickBot="1" x14ac:dyDescent="0.3">
      <c r="A35" s="56" t="s">
        <v>35</v>
      </c>
      <c r="B35" s="103"/>
      <c r="C35" s="104">
        <v>32</v>
      </c>
      <c r="D35" s="132">
        <v>47270</v>
      </c>
      <c r="E35" s="132">
        <v>50000</v>
      </c>
    </row>
    <row r="36" spans="1:5" x14ac:dyDescent="0.25">
      <c r="A36" s="52" t="s">
        <v>36</v>
      </c>
      <c r="B36" s="6">
        <v>591</v>
      </c>
      <c r="C36" s="7">
        <v>33</v>
      </c>
      <c r="D36" s="37">
        <v>0</v>
      </c>
      <c r="E36" s="37">
        <v>0</v>
      </c>
    </row>
    <row r="37" spans="1:5" ht="30" thickBot="1" x14ac:dyDescent="0.3">
      <c r="A37" s="15" t="s">
        <v>37</v>
      </c>
      <c r="B37" s="16"/>
      <c r="C37" s="17">
        <v>34</v>
      </c>
      <c r="D37" s="40">
        <v>47270</v>
      </c>
      <c r="E37" s="40">
        <v>50000</v>
      </c>
    </row>
  </sheetData>
  <mergeCells count="1">
    <mergeCell ref="A2:E2"/>
  </mergeCells>
  <pageMargins left="0.7" right="0.7" top="0.78740157499999996" bottom="0.78740157499999996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3</vt:i4>
      </vt:variant>
    </vt:vector>
  </HeadingPairs>
  <TitlesOfParts>
    <vt:vector size="15" baseType="lpstr">
      <vt:lpstr>DDM</vt:lpstr>
      <vt:lpstr>1.MŠ Husistká</vt:lpstr>
      <vt:lpstr>2.MŠ Školní</vt:lpstr>
      <vt:lpstr>Muzeum</vt:lpstr>
      <vt:lpstr>MKS</vt:lpstr>
      <vt:lpstr>ŠJ_Komenského</vt:lpstr>
      <vt:lpstr>ŠJ_Husitská</vt:lpstr>
      <vt:lpstr>TS</vt:lpstr>
      <vt:lpstr>USS</vt:lpstr>
      <vt:lpstr>ZŠ_Komenského</vt:lpstr>
      <vt:lpstr>ZŠ_Husitská</vt:lpstr>
      <vt:lpstr>ZUŠ</vt:lpstr>
      <vt:lpstr>DDM!Oblast_tisku</vt:lpstr>
      <vt:lpstr>USS!Oblast_tisku</vt:lpstr>
      <vt:lpstr>ZUŠ!Oblast_tisku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Květa Podlipná</dc:creator>
  <cp:lastModifiedBy>Podlipná Květuše</cp:lastModifiedBy>
  <cp:revision>1</cp:revision>
  <cp:lastPrinted>2022-12-06T09:48:43Z</cp:lastPrinted>
  <dcterms:created xsi:type="dcterms:W3CDTF">2017-09-19T08:53:31Z</dcterms:created>
  <dcterms:modified xsi:type="dcterms:W3CDTF">2025-01-14T08:26:34Z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