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\školy\MKS Nová Paka\2024\"/>
    </mc:Choice>
  </mc:AlternateContent>
  <xr:revisionPtr revIDLastSave="0" documentId="13_ncr:1_{C526965F-4B70-48CB-BA57-487AA2EC28A0}" xr6:coauthVersionLast="47" xr6:coauthVersionMax="47" xr10:uidLastSave="{00000000-0000-0000-0000-000000000000}"/>
  <bookViews>
    <workbookView xWindow="-120" yWindow="-120" windowWidth="29040" windowHeight="15990" tabRatio="500" xr2:uid="{00000000-000D-0000-FFFF-FFFF00000000}"/>
  </bookViews>
  <sheets>
    <sheet name="MKS" sheetId="5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5" l="1"/>
  <c r="E38" i="5"/>
  <c r="D38" i="5"/>
  <c r="D24" i="5"/>
  <c r="D40" i="5" l="1"/>
  <c r="D43" i="5" s="1"/>
  <c r="E40" i="5"/>
  <c r="E43" i="5" s="1"/>
</calcChain>
</file>

<file path=xl/sharedStrings.xml><?xml version="1.0" encoding="utf-8"?>
<sst xmlns="http://schemas.openxmlformats.org/spreadsheetml/2006/main" count="49" uniqueCount="48">
  <si>
    <t>Název položky</t>
  </si>
  <si>
    <t>Účet</t>
  </si>
  <si>
    <t>č.pol.</t>
  </si>
  <si>
    <t>Spotřeba materiálu</t>
  </si>
  <si>
    <t>Spotřeba energie</t>
  </si>
  <si>
    <t>Spotřeba jiných naskladovatelných dodávek</t>
  </si>
  <si>
    <t>Prodané zboží</t>
  </si>
  <si>
    <t>Opravy a udržování</t>
  </si>
  <si>
    <t>Cestovné</t>
  </si>
  <si>
    <t>Náklady na reprezentaci</t>
  </si>
  <si>
    <t>Ostatní služby</t>
  </si>
  <si>
    <t>Mzdové náklady</t>
  </si>
  <si>
    <t>Zákonné sociální pojištění</t>
  </si>
  <si>
    <t>Jiné sociální pojištění</t>
  </si>
  <si>
    <t>Zákonné sociální odvody</t>
  </si>
  <si>
    <t>Jiné sociální náklady</t>
  </si>
  <si>
    <t>Účty 531, 538, 542, 547, 557, 569</t>
  </si>
  <si>
    <t>Ostatní náklady z činnosti</t>
  </si>
  <si>
    <t>Odpisy</t>
  </si>
  <si>
    <t>Náklady z drobného dlouhodbého majetku</t>
  </si>
  <si>
    <t>Výnosy z prodeje vlastních výrobků</t>
  </si>
  <si>
    <t>Výnosy z prodeje služeb</t>
  </si>
  <si>
    <t>Výnosy z pronájmu</t>
  </si>
  <si>
    <t>Výnosy z prodaného zboží</t>
  </si>
  <si>
    <t>Jiné výnosy z vlastních výkonů</t>
  </si>
  <si>
    <t>Výnosy z prodeje materiálu</t>
  </si>
  <si>
    <t>Kursové zisky</t>
  </si>
  <si>
    <t>Čerpání fondů</t>
  </si>
  <si>
    <t>Ostatní výnosy z činnosti</t>
  </si>
  <si>
    <t>Tržby z prodeje DHM a DNM</t>
  </si>
  <si>
    <t>645-646</t>
  </si>
  <si>
    <t>Úroky</t>
  </si>
  <si>
    <t>Výnosy vybraných místních institucí z transferů</t>
  </si>
  <si>
    <t>Daň z příjmů</t>
  </si>
  <si>
    <t xml:space="preserve">Skutečnost </t>
  </si>
  <si>
    <t>Rozpočet</t>
  </si>
  <si>
    <t>Náklady celkem</t>
  </si>
  <si>
    <t>(třída 5 - součet položek 1 - 17)</t>
  </si>
  <si>
    <t xml:space="preserve">Výnosy celkem </t>
  </si>
  <si>
    <t>( třída 6- součet položek 19 - 30)</t>
  </si>
  <si>
    <t>Název příspěvkové organizace:</t>
  </si>
  <si>
    <t xml:space="preserve">Hospodářský výsledek </t>
  </si>
  <si>
    <t>před zdaněním (pol. 31-18)</t>
  </si>
  <si>
    <t>po zdanění (+/-) (pol. 32-33 )</t>
  </si>
  <si>
    <t>MKS Nová Paka</t>
  </si>
  <si>
    <t>F.F.Procházky 101</t>
  </si>
  <si>
    <t>12/2022</t>
  </si>
  <si>
    <t>2024_návrh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</si>
</sst>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General"/>
  </numFmts>
  <fonts count="7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MS Sans Serif"/>
      <charset val="238"/>
    </font>
    <font>
      <b/>
      <sz val="8"/>
      <color theme="1"/>
      <name val="MS Sans Serif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/>
    <xf numFmtId="0" fontId="1" fillId="0" borderId="0"/>
    <xf numFmtId="0" fontId="2" fillId="0" borderId="0" applyBorder="0" applyProtection="0"/>
  </cellStyleXfs>
  <cellXfs count="60">
    <xf numFmtId="0" fontId="0" fillId="0" borderId="0" xfId="0"/>
    <xf numFmtId="0" fontId="0" fillId="0" borderId="0" xfId="0" applyAlignment="1">
      <alignment horizontal="center"/>
    </xf>
    <xf numFmtId="2" fontId="4" fillId="0" borderId="9" xfId="0" applyNumberFormat="1" applyFont="1" applyBorder="1" applyAlignment="1">
      <alignment horizontal="right" vertical="center"/>
    </xf>
    <xf numFmtId="2" fontId="3" fillId="0" borderId="9" xfId="0" applyNumberFormat="1" applyFont="1" applyBorder="1" applyAlignment="1">
      <alignment vertical="center"/>
    </xf>
    <xf numFmtId="2" fontId="3" fillId="0" borderId="8" xfId="0" applyNumberFormat="1" applyFont="1" applyBorder="1" applyAlignment="1">
      <alignment vertical="center"/>
    </xf>
    <xf numFmtId="2" fontId="4" fillId="0" borderId="10" xfId="0" applyNumberFormat="1" applyFont="1" applyBorder="1" applyAlignment="1">
      <alignment vertical="center"/>
    </xf>
    <xf numFmtId="2" fontId="3" fillId="0" borderId="10" xfId="0" applyNumberFormat="1" applyFont="1" applyBorder="1" applyAlignment="1">
      <alignment vertical="center"/>
    </xf>
    <xf numFmtId="2" fontId="5" fillId="0" borderId="12" xfId="0" applyNumberFormat="1" applyFont="1" applyBorder="1" applyAlignment="1">
      <alignment vertical="center"/>
    </xf>
    <xf numFmtId="2" fontId="5" fillId="0" borderId="10" xfId="0" applyNumberFormat="1" applyFont="1" applyBorder="1" applyAlignment="1">
      <alignment vertical="center"/>
    </xf>
    <xf numFmtId="49" fontId="3" fillId="0" borderId="13" xfId="0" applyNumberFormat="1" applyFont="1" applyBorder="1" applyAlignment="1">
      <alignment vertical="center"/>
    </xf>
    <xf numFmtId="2" fontId="3" fillId="0" borderId="14" xfId="0" applyNumberFormat="1" applyFont="1" applyBorder="1" applyAlignment="1">
      <alignment vertical="center"/>
    </xf>
    <xf numFmtId="49" fontId="4" fillId="0" borderId="11" xfId="0" applyNumberFormat="1" applyFont="1" applyBorder="1" applyAlignment="1">
      <alignment vertical="center"/>
    </xf>
    <xf numFmtId="2" fontId="6" fillId="0" borderId="12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2" fontId="3" fillId="0" borderId="13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4" fillId="0" borderId="23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1" fontId="3" fillId="0" borderId="24" xfId="0" applyNumberFormat="1" applyFont="1" applyBorder="1" applyAlignment="1">
      <alignment horizontal="center" vertical="center"/>
    </xf>
    <xf numFmtId="1" fontId="3" fillId="0" borderId="22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25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right" vertical="center"/>
    </xf>
    <xf numFmtId="2" fontId="3" fillId="0" borderId="6" xfId="0" applyNumberFormat="1" applyFont="1" applyBorder="1" applyAlignment="1">
      <alignment horizontal="right" vertical="center"/>
    </xf>
    <xf numFmtId="2" fontId="3" fillId="0" borderId="6" xfId="0" applyNumberFormat="1" applyFont="1" applyBorder="1" applyAlignment="1">
      <alignment vertical="center"/>
    </xf>
    <xf numFmtId="2" fontId="3" fillId="0" borderId="9" xfId="0" applyNumberFormat="1" applyFont="1" applyBorder="1" applyAlignment="1">
      <alignment horizontal="right" vertical="center"/>
    </xf>
    <xf numFmtId="49" fontId="4" fillId="0" borderId="2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right" vertical="center"/>
    </xf>
    <xf numFmtId="2" fontId="3" fillId="0" borderId="5" xfId="0" applyNumberFormat="1" applyFont="1" applyBorder="1" applyAlignment="1">
      <alignment horizontal="right" vertical="center"/>
    </xf>
    <xf numFmtId="2" fontId="3" fillId="0" borderId="24" xfId="0" applyNumberFormat="1" applyFont="1" applyBorder="1" applyAlignment="1">
      <alignment vertical="center"/>
    </xf>
    <xf numFmtId="2" fontId="3" fillId="0" borderId="22" xfId="0" applyNumberFormat="1" applyFont="1" applyBorder="1" applyAlignment="1">
      <alignment horizontal="right" vertical="center"/>
    </xf>
    <xf numFmtId="1" fontId="3" fillId="0" borderId="23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2" fontId="3" fillId="0" borderId="23" xfId="0" applyNumberFormat="1" applyFont="1" applyBorder="1" applyAlignment="1">
      <alignment vertical="center"/>
    </xf>
    <xf numFmtId="1" fontId="4" fillId="0" borderId="14" xfId="0" applyNumberFormat="1" applyFont="1" applyBorder="1" applyAlignment="1">
      <alignment horizontal="center" vertical="center"/>
    </xf>
    <xf numFmtId="2" fontId="4" fillId="0" borderId="22" xfId="0" applyNumberFormat="1" applyFont="1" applyBorder="1" applyAlignment="1">
      <alignment horizontal="right" vertical="center"/>
    </xf>
    <xf numFmtId="49" fontId="3" fillId="0" borderId="16" xfId="0" applyNumberFormat="1" applyFont="1" applyBorder="1" applyAlignment="1">
      <alignment vertical="center"/>
    </xf>
    <xf numFmtId="1" fontId="3" fillId="0" borderId="17" xfId="0" applyNumberFormat="1" applyFont="1" applyBorder="1" applyAlignment="1">
      <alignment horizontal="center" vertical="center"/>
    </xf>
    <xf numFmtId="1" fontId="3" fillId="0" borderId="26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right" vertical="center"/>
    </xf>
    <xf numFmtId="1" fontId="4" fillId="0" borderId="23" xfId="0" applyNumberFormat="1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right" vertical="center"/>
    </xf>
    <xf numFmtId="2" fontId="4" fillId="0" borderId="23" xfId="0" applyNumberFormat="1" applyFont="1" applyBorder="1" applyAlignment="1">
      <alignment vertical="center"/>
    </xf>
    <xf numFmtId="49" fontId="3" fillId="0" borderId="19" xfId="0" applyNumberFormat="1" applyFont="1" applyBorder="1" applyAlignment="1">
      <alignment vertical="center"/>
    </xf>
    <xf numFmtId="1" fontId="3" fillId="0" borderId="20" xfId="0" applyNumberFormat="1" applyFont="1" applyBorder="1" applyAlignment="1">
      <alignment horizontal="center" vertical="center"/>
    </xf>
    <xf numFmtId="1" fontId="3" fillId="0" borderId="27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right" vertical="center"/>
    </xf>
    <xf numFmtId="2" fontId="3" fillId="0" borderId="20" xfId="0" applyNumberFormat="1" applyFont="1" applyBorder="1" applyAlignment="1">
      <alignment horizontal="right" vertical="center"/>
    </xf>
  </cellXfs>
  <cellStyles count="4">
    <cellStyle name="Excel Built-in Normal" xfId="1" xr:uid="{00000000-0005-0000-0000-000000000000}"/>
    <cellStyle name="Normální" xfId="0" builtinId="0"/>
    <cellStyle name="Normální 2" xfId="2" xr:uid="{2B79D4ED-CDA2-484A-A1D3-DEF1603458AC}"/>
    <cellStyle name="TableStyleLight1" xfId="3" xr:uid="{7A0E8EEC-A18D-4A3D-80D3-E23494372A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3"/>
  <sheetViews>
    <sheetView tabSelected="1" view="pageBreakPreview" topLeftCell="A9" zoomScaleNormal="100" zoomScaleSheetLayoutView="100" workbookViewId="0">
      <selection activeCell="E6" sqref="E6"/>
    </sheetView>
  </sheetViews>
  <sheetFormatPr defaultRowHeight="15" x14ac:dyDescent="0.25"/>
  <cols>
    <col min="1" max="1" width="39.28515625" customWidth="1"/>
    <col min="2" max="2" width="14.140625" customWidth="1"/>
    <col min="3" max="3" width="10.85546875" customWidth="1"/>
    <col min="4" max="4" width="15.140625" customWidth="1"/>
    <col min="5" max="5" width="16.85546875" customWidth="1"/>
  </cols>
  <sheetData>
    <row r="1" spans="1:5" ht="15.75" thickBot="1" x14ac:dyDescent="0.3">
      <c r="C1" s="1"/>
    </row>
    <row r="2" spans="1:5" x14ac:dyDescent="0.25">
      <c r="A2" s="11" t="s">
        <v>40</v>
      </c>
      <c r="B2" s="12"/>
      <c r="C2" s="7"/>
      <c r="D2" s="7"/>
      <c r="E2" s="8"/>
    </row>
    <row r="3" spans="1:5" ht="15.75" thickBot="1" x14ac:dyDescent="0.3">
      <c r="A3" s="13" t="s">
        <v>44</v>
      </c>
      <c r="B3" s="14" t="s">
        <v>45</v>
      </c>
      <c r="C3" s="10"/>
      <c r="D3" s="10"/>
      <c r="E3" s="3"/>
    </row>
    <row r="4" spans="1:5" x14ac:dyDescent="0.25">
      <c r="A4" s="11" t="s">
        <v>0</v>
      </c>
      <c r="B4" s="21" t="s">
        <v>1</v>
      </c>
      <c r="C4" s="28" t="s">
        <v>2</v>
      </c>
      <c r="D4" s="21" t="s">
        <v>34</v>
      </c>
      <c r="E4" s="15" t="s">
        <v>35</v>
      </c>
    </row>
    <row r="5" spans="1:5" ht="15.75" thickBot="1" x14ac:dyDescent="0.3">
      <c r="A5" s="17"/>
      <c r="B5" s="22"/>
      <c r="C5" s="10"/>
      <c r="D5" s="37" t="s">
        <v>46</v>
      </c>
      <c r="E5" s="16" t="s">
        <v>47</v>
      </c>
    </row>
    <row r="6" spans="1:5" x14ac:dyDescent="0.25">
      <c r="A6" s="55" t="s">
        <v>3</v>
      </c>
      <c r="B6" s="56">
        <v>501</v>
      </c>
      <c r="C6" s="57">
        <v>1</v>
      </c>
      <c r="D6" s="59">
        <v>202.26</v>
      </c>
      <c r="E6" s="58">
        <v>190</v>
      </c>
    </row>
    <row r="7" spans="1:5" x14ac:dyDescent="0.25">
      <c r="A7" s="19" t="s">
        <v>4</v>
      </c>
      <c r="B7" s="24">
        <v>502</v>
      </c>
      <c r="C7" s="30">
        <v>2</v>
      </c>
      <c r="D7" s="39">
        <v>336.3</v>
      </c>
      <c r="E7" s="34">
        <v>355</v>
      </c>
    </row>
    <row r="8" spans="1:5" x14ac:dyDescent="0.25">
      <c r="A8" s="19" t="s">
        <v>5</v>
      </c>
      <c r="B8" s="24">
        <v>503</v>
      </c>
      <c r="C8" s="30">
        <v>3</v>
      </c>
      <c r="D8" s="39">
        <v>0</v>
      </c>
      <c r="E8" s="34">
        <v>0</v>
      </c>
    </row>
    <row r="9" spans="1:5" x14ac:dyDescent="0.25">
      <c r="A9" s="19" t="s">
        <v>6</v>
      </c>
      <c r="B9" s="24">
        <v>504</v>
      </c>
      <c r="C9" s="30">
        <v>4</v>
      </c>
      <c r="D9" s="39">
        <v>137.62</v>
      </c>
      <c r="E9" s="34">
        <v>145</v>
      </c>
    </row>
    <row r="10" spans="1:5" x14ac:dyDescent="0.25">
      <c r="A10" s="19" t="s">
        <v>7</v>
      </c>
      <c r="B10" s="24">
        <v>511</v>
      </c>
      <c r="C10" s="30">
        <v>5</v>
      </c>
      <c r="D10" s="39">
        <v>34.31</v>
      </c>
      <c r="E10" s="34">
        <v>50</v>
      </c>
    </row>
    <row r="11" spans="1:5" x14ac:dyDescent="0.25">
      <c r="A11" s="19" t="s">
        <v>8</v>
      </c>
      <c r="B11" s="24">
        <v>512</v>
      </c>
      <c r="C11" s="30">
        <v>6</v>
      </c>
      <c r="D11" s="39">
        <v>0</v>
      </c>
      <c r="E11" s="34">
        <v>10</v>
      </c>
    </row>
    <row r="12" spans="1:5" x14ac:dyDescent="0.25">
      <c r="A12" s="19" t="s">
        <v>9</v>
      </c>
      <c r="B12" s="24">
        <v>513</v>
      </c>
      <c r="C12" s="30">
        <v>7</v>
      </c>
      <c r="D12" s="39">
        <v>91.29</v>
      </c>
      <c r="E12" s="34">
        <v>50</v>
      </c>
    </row>
    <row r="13" spans="1:5" x14ac:dyDescent="0.25">
      <c r="A13" s="19" t="s">
        <v>10</v>
      </c>
      <c r="B13" s="24">
        <v>518</v>
      </c>
      <c r="C13" s="30">
        <v>8</v>
      </c>
      <c r="D13" s="39">
        <v>2328.12</v>
      </c>
      <c r="E13" s="34">
        <v>1685</v>
      </c>
    </row>
    <row r="14" spans="1:5" x14ac:dyDescent="0.25">
      <c r="A14" s="19" t="s">
        <v>11</v>
      </c>
      <c r="B14" s="24">
        <v>521</v>
      </c>
      <c r="C14" s="30">
        <v>9</v>
      </c>
      <c r="D14" s="39">
        <v>1401.97</v>
      </c>
      <c r="E14" s="34">
        <v>1415</v>
      </c>
    </row>
    <row r="15" spans="1:5" x14ac:dyDescent="0.25">
      <c r="A15" s="19" t="s">
        <v>12</v>
      </c>
      <c r="B15" s="24">
        <v>524</v>
      </c>
      <c r="C15" s="30">
        <v>10</v>
      </c>
      <c r="D15" s="39">
        <v>376.17</v>
      </c>
      <c r="E15" s="34">
        <v>505</v>
      </c>
    </row>
    <row r="16" spans="1:5" x14ac:dyDescent="0.25">
      <c r="A16" s="19" t="s">
        <v>13</v>
      </c>
      <c r="B16" s="24">
        <v>525</v>
      </c>
      <c r="C16" s="30">
        <v>11</v>
      </c>
      <c r="D16" s="39">
        <v>4.68</v>
      </c>
      <c r="E16" s="34">
        <v>5</v>
      </c>
    </row>
    <row r="17" spans="1:5" x14ac:dyDescent="0.25">
      <c r="A17" s="19" t="s">
        <v>14</v>
      </c>
      <c r="B17" s="24">
        <v>527</v>
      </c>
      <c r="C17" s="30">
        <v>12</v>
      </c>
      <c r="D17" s="39">
        <v>22.25</v>
      </c>
      <c r="E17" s="34">
        <v>46</v>
      </c>
    </row>
    <row r="18" spans="1:5" x14ac:dyDescent="0.25">
      <c r="A18" s="19" t="s">
        <v>15</v>
      </c>
      <c r="B18" s="24">
        <v>528</v>
      </c>
      <c r="C18" s="30">
        <v>13</v>
      </c>
      <c r="D18" s="39">
        <v>0</v>
      </c>
      <c r="E18" s="34">
        <v>0</v>
      </c>
    </row>
    <row r="19" spans="1:5" x14ac:dyDescent="0.25">
      <c r="A19" s="19" t="s">
        <v>16</v>
      </c>
      <c r="B19" s="24"/>
      <c r="C19" s="30">
        <v>14</v>
      </c>
      <c r="D19" s="39">
        <v>23.96</v>
      </c>
      <c r="E19" s="34">
        <v>30</v>
      </c>
    </row>
    <row r="20" spans="1:5" x14ac:dyDescent="0.25">
      <c r="A20" s="19" t="s">
        <v>17</v>
      </c>
      <c r="B20" s="24">
        <v>548</v>
      </c>
      <c r="C20" s="30">
        <v>15</v>
      </c>
      <c r="D20" s="39">
        <v>0</v>
      </c>
      <c r="E20" s="34">
        <v>0</v>
      </c>
    </row>
    <row r="21" spans="1:5" x14ac:dyDescent="0.25">
      <c r="A21" s="19" t="s">
        <v>18</v>
      </c>
      <c r="B21" s="24">
        <v>551</v>
      </c>
      <c r="C21" s="30">
        <v>16</v>
      </c>
      <c r="D21" s="39">
        <v>0</v>
      </c>
      <c r="E21" s="34">
        <v>0</v>
      </c>
    </row>
    <row r="22" spans="1:5" ht="15.75" thickBot="1" x14ac:dyDescent="0.3">
      <c r="A22" s="47" t="s">
        <v>19</v>
      </c>
      <c r="B22" s="48">
        <v>558</v>
      </c>
      <c r="C22" s="49">
        <v>17</v>
      </c>
      <c r="D22" s="50">
        <v>57.7</v>
      </c>
      <c r="E22" s="53">
        <v>20</v>
      </c>
    </row>
    <row r="23" spans="1:5" x14ac:dyDescent="0.25">
      <c r="A23" s="11" t="s">
        <v>36</v>
      </c>
      <c r="B23" s="51"/>
      <c r="C23" s="52"/>
      <c r="D23" s="54"/>
      <c r="E23" s="5"/>
    </row>
    <row r="24" spans="1:5" ht="15.75" thickBot="1" x14ac:dyDescent="0.3">
      <c r="A24" s="13" t="s">
        <v>37</v>
      </c>
      <c r="B24" s="27"/>
      <c r="C24" s="45">
        <v>18</v>
      </c>
      <c r="D24" s="46">
        <f>SUM(D6:D23)</f>
        <v>5016.63</v>
      </c>
      <c r="E24" s="2">
        <f>SUM(E6:E23)</f>
        <v>4506</v>
      </c>
    </row>
    <row r="25" spans="1:5" x14ac:dyDescent="0.25">
      <c r="A25" s="18" t="s">
        <v>20</v>
      </c>
      <c r="B25" s="23">
        <v>601</v>
      </c>
      <c r="C25" s="29">
        <v>19</v>
      </c>
      <c r="D25" s="38">
        <v>0</v>
      </c>
      <c r="E25" s="33">
        <v>0</v>
      </c>
    </row>
    <row r="26" spans="1:5" x14ac:dyDescent="0.25">
      <c r="A26" s="19" t="s">
        <v>21</v>
      </c>
      <c r="B26" s="24">
        <v>602</v>
      </c>
      <c r="C26" s="30">
        <v>20</v>
      </c>
      <c r="D26" s="39">
        <v>1492.07</v>
      </c>
      <c r="E26" s="34">
        <v>1430</v>
      </c>
    </row>
    <row r="27" spans="1:5" x14ac:dyDescent="0.25">
      <c r="A27" s="19" t="s">
        <v>22</v>
      </c>
      <c r="B27" s="24">
        <v>603</v>
      </c>
      <c r="C27" s="30">
        <v>21</v>
      </c>
      <c r="D27" s="39">
        <v>111.51</v>
      </c>
      <c r="E27" s="34">
        <v>105</v>
      </c>
    </row>
    <row r="28" spans="1:5" x14ac:dyDescent="0.25">
      <c r="A28" s="19" t="s">
        <v>23</v>
      </c>
      <c r="B28" s="24">
        <v>604</v>
      </c>
      <c r="C28" s="30">
        <v>22</v>
      </c>
      <c r="D28" s="39">
        <v>0</v>
      </c>
      <c r="E28" s="35">
        <v>0</v>
      </c>
    </row>
    <row r="29" spans="1:5" x14ac:dyDescent="0.25">
      <c r="A29" s="19" t="s">
        <v>24</v>
      </c>
      <c r="B29" s="24">
        <v>609</v>
      </c>
      <c r="C29" s="30">
        <v>23</v>
      </c>
      <c r="D29" s="39">
        <v>0</v>
      </c>
      <c r="E29" s="34">
        <v>0</v>
      </c>
    </row>
    <row r="30" spans="1:5" x14ac:dyDescent="0.25">
      <c r="A30" s="19" t="s">
        <v>25</v>
      </c>
      <c r="B30" s="24">
        <v>644</v>
      </c>
      <c r="C30" s="30">
        <v>24</v>
      </c>
      <c r="D30" s="39">
        <v>0</v>
      </c>
      <c r="E30" s="34">
        <v>0</v>
      </c>
    </row>
    <row r="31" spans="1:5" x14ac:dyDescent="0.25">
      <c r="A31" s="19" t="s">
        <v>26</v>
      </c>
      <c r="B31" s="24">
        <v>663</v>
      </c>
      <c r="C31" s="30">
        <v>25</v>
      </c>
      <c r="D31" s="39">
        <v>0</v>
      </c>
      <c r="E31" s="34">
        <v>0</v>
      </c>
    </row>
    <row r="32" spans="1:5" x14ac:dyDescent="0.25">
      <c r="A32" s="19" t="s">
        <v>27</v>
      </c>
      <c r="B32" s="24">
        <v>648</v>
      </c>
      <c r="C32" s="30">
        <v>26</v>
      </c>
      <c r="D32" s="39">
        <v>0</v>
      </c>
      <c r="E32" s="34">
        <v>0</v>
      </c>
    </row>
    <row r="33" spans="1:5" x14ac:dyDescent="0.25">
      <c r="A33" s="19" t="s">
        <v>28</v>
      </c>
      <c r="B33" s="24">
        <v>649</v>
      </c>
      <c r="C33" s="30">
        <v>27</v>
      </c>
      <c r="D33" s="39">
        <v>1.99</v>
      </c>
      <c r="E33" s="34">
        <v>21</v>
      </c>
    </row>
    <row r="34" spans="1:5" x14ac:dyDescent="0.25">
      <c r="A34" s="19" t="s">
        <v>29</v>
      </c>
      <c r="B34" s="25" t="s">
        <v>30</v>
      </c>
      <c r="C34" s="30">
        <v>28</v>
      </c>
      <c r="D34" s="39">
        <v>0</v>
      </c>
      <c r="E34" s="34">
        <v>0</v>
      </c>
    </row>
    <row r="35" spans="1:5" x14ac:dyDescent="0.25">
      <c r="A35" s="19" t="s">
        <v>31</v>
      </c>
      <c r="B35" s="24">
        <v>662</v>
      </c>
      <c r="C35" s="30">
        <v>29</v>
      </c>
      <c r="D35" s="39">
        <v>0.03</v>
      </c>
      <c r="E35" s="34">
        <v>0</v>
      </c>
    </row>
    <row r="36" spans="1:5" ht="15.75" thickBot="1" x14ac:dyDescent="0.3">
      <c r="A36" s="47" t="s">
        <v>32</v>
      </c>
      <c r="B36" s="48">
        <v>672</v>
      </c>
      <c r="C36" s="49">
        <v>30</v>
      </c>
      <c r="D36" s="50">
        <v>3502</v>
      </c>
      <c r="E36" s="53">
        <v>2950</v>
      </c>
    </row>
    <row r="37" spans="1:5" x14ac:dyDescent="0.25">
      <c r="A37" s="11" t="s">
        <v>38</v>
      </c>
      <c r="B37" s="42"/>
      <c r="C37" s="43"/>
      <c r="D37" s="44"/>
      <c r="E37" s="6"/>
    </row>
    <row r="38" spans="1:5" ht="15.75" thickBot="1" x14ac:dyDescent="0.3">
      <c r="A38" s="13" t="s">
        <v>39</v>
      </c>
      <c r="B38" s="27"/>
      <c r="C38" s="45">
        <v>31</v>
      </c>
      <c r="D38" s="46">
        <f>SUM(D25:D37)</f>
        <v>5107.6000000000004</v>
      </c>
      <c r="E38" s="2">
        <f>SUM(E25:E37)</f>
        <v>4506</v>
      </c>
    </row>
    <row r="39" spans="1:5" x14ac:dyDescent="0.25">
      <c r="A39" s="11" t="s">
        <v>41</v>
      </c>
      <c r="B39" s="42"/>
      <c r="C39" s="43"/>
      <c r="D39" s="44"/>
      <c r="E39" s="6"/>
    </row>
    <row r="40" spans="1:5" ht="15.75" thickBot="1" x14ac:dyDescent="0.3">
      <c r="A40" s="13" t="s">
        <v>42</v>
      </c>
      <c r="B40" s="27"/>
      <c r="C40" s="45">
        <v>32</v>
      </c>
      <c r="D40" s="46">
        <f>D38-D24</f>
        <v>90.970000000000255</v>
      </c>
      <c r="E40" s="2">
        <f>E38-E24</f>
        <v>0</v>
      </c>
    </row>
    <row r="41" spans="1:5" x14ac:dyDescent="0.25">
      <c r="A41" s="18" t="s">
        <v>33</v>
      </c>
      <c r="B41" s="23">
        <v>591</v>
      </c>
      <c r="C41" s="29">
        <v>33</v>
      </c>
      <c r="D41" s="38">
        <v>0</v>
      </c>
      <c r="E41" s="33">
        <v>0</v>
      </c>
    </row>
    <row r="42" spans="1:5" x14ac:dyDescent="0.25">
      <c r="A42" s="20" t="s">
        <v>41</v>
      </c>
      <c r="B42" s="26"/>
      <c r="C42" s="31"/>
      <c r="D42" s="40"/>
      <c r="E42" s="4"/>
    </row>
    <row r="43" spans="1:5" ht="15.75" thickBot="1" x14ac:dyDescent="0.3">
      <c r="A43" s="9" t="s">
        <v>43</v>
      </c>
      <c r="B43" s="27"/>
      <c r="C43" s="32">
        <v>34</v>
      </c>
      <c r="D43" s="41">
        <f>D40</f>
        <v>90.970000000000255</v>
      </c>
      <c r="E43" s="36">
        <f>E40</f>
        <v>0</v>
      </c>
    </row>
  </sheetData>
  <pageMargins left="0.7" right="0.7" top="0.78740157499999996" bottom="0.78740157499999996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MKS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Květa Podlipná</dc:creator>
  <cp:lastModifiedBy>Karel Karel</cp:lastModifiedBy>
  <cp:revision>1</cp:revision>
  <cp:lastPrinted>2022-12-06T09:48:43Z</cp:lastPrinted>
  <dcterms:created xsi:type="dcterms:W3CDTF">2017-09-19T08:53:31Z</dcterms:created>
  <dcterms:modified xsi:type="dcterms:W3CDTF">2024-03-06T14:22:32Z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