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charda\Documents\RADA a ZASTUPITELSTVO\3.VÝBORY a KOMISE\FIN\Příspěvkové organizace\"/>
    </mc:Choice>
  </mc:AlternateContent>
  <xr:revisionPtr revIDLastSave="0" documentId="8_{74AE0681-2B37-4994-851A-4870D2F702B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DDM" sheetId="1" r:id="rId1"/>
    <sheet name="1.MŠ Husistká" sheetId="2" r:id="rId2"/>
    <sheet name="2.MŠ Školní" sheetId="3" r:id="rId3"/>
    <sheet name="Muzeum" sheetId="4" r:id="rId4"/>
    <sheet name="MKS" sheetId="5" r:id="rId5"/>
    <sheet name="ŠJ_Komenského" sheetId="6" r:id="rId6"/>
    <sheet name="ŠJ_Husitská" sheetId="12" r:id="rId7"/>
    <sheet name="TS" sheetId="7" r:id="rId8"/>
    <sheet name="USS" sheetId="8" r:id="rId9"/>
    <sheet name="ZŠ_Komenského" sheetId="9" r:id="rId10"/>
    <sheet name="ZŠ_Husitská" sheetId="10" r:id="rId11"/>
    <sheet name="ZUŠ" sheetId="11" r:id="rId12"/>
  </sheets>
  <definedNames>
    <definedName name="_xlnm.Print_Area" localSheetId="0">DDM!$A$1:$E$37</definedName>
    <definedName name="_xlnm.Print_Area" localSheetId="8">USS!$A$1:$E$37</definedName>
    <definedName name="_xlnm.Print_Area" localSheetId="11">ZUŠ!$A$1:$E$42</definedName>
  </definedNames>
  <calcPr calcId="191029" iterateDelta="1E-4"/>
</workbook>
</file>

<file path=xl/calcChain.xml><?xml version="1.0" encoding="utf-8"?>
<calcChain xmlns="http://schemas.openxmlformats.org/spreadsheetml/2006/main">
  <c r="E38" i="5" l="1"/>
  <c r="E40" i="5" s="1"/>
  <c r="E43" i="5" s="1"/>
  <c r="D38" i="5"/>
  <c r="D40" i="5" s="1"/>
  <c r="D43" i="5" s="1"/>
  <c r="E24" i="5"/>
  <c r="D24" i="5"/>
  <c r="E37" i="11" l="1"/>
  <c r="E39" i="11" s="1"/>
  <c r="E42" i="11" s="1"/>
  <c r="D37" i="11"/>
  <c r="D39" i="11" s="1"/>
  <c r="D42" i="11" s="1"/>
  <c r="E23" i="11"/>
  <c r="D23" i="11"/>
  <c r="E38" i="12" l="1"/>
  <c r="D38" i="12"/>
  <c r="E24" i="12"/>
  <c r="E40" i="12" s="1"/>
  <c r="E43" i="12" s="1"/>
  <c r="D24" i="12"/>
  <c r="D40" i="12" s="1"/>
  <c r="D43" i="12" s="1"/>
  <c r="E34" i="7" l="1"/>
  <c r="D34" i="7"/>
  <c r="E21" i="7"/>
  <c r="E35" i="7" s="1"/>
  <c r="D21" i="7"/>
  <c r="D35" i="7" s="1"/>
  <c r="E38" i="6" l="1"/>
  <c r="E40" i="6" s="1"/>
  <c r="E43" i="6" s="1"/>
  <c r="D38" i="6"/>
  <c r="D40" i="6" s="1"/>
  <c r="D43" i="6" s="1"/>
  <c r="E24" i="6"/>
  <c r="D2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Miluška Fojtová</author>
  </authors>
  <commentList>
    <comment ref="A38" authorId="0" shapeId="0" xr:uid="{00000000-0006-0000-0000-000001000000}">
      <text/>
    </comment>
  </commentList>
</comments>
</file>

<file path=xl/sharedStrings.xml><?xml version="1.0" encoding="utf-8"?>
<sst xmlns="http://schemas.openxmlformats.org/spreadsheetml/2006/main" count="546" uniqueCount="75">
  <si>
    <t>Název položky</t>
  </si>
  <si>
    <t>Účet</t>
  </si>
  <si>
    <t>č.pol.</t>
  </si>
  <si>
    <t>Spotřeba materiálu</t>
  </si>
  <si>
    <t>Spotřeba energie</t>
  </si>
  <si>
    <t>Spotřeba jiných naskladovatelných dodávek</t>
  </si>
  <si>
    <t>Prodané zboží</t>
  </si>
  <si>
    <t>Opravy a udržování</t>
  </si>
  <si>
    <t>Cestovné</t>
  </si>
  <si>
    <t>Náklady na reprezentaci</t>
  </si>
  <si>
    <t>Ostatní služby</t>
  </si>
  <si>
    <t>Mzdové náklady</t>
  </si>
  <si>
    <t>Zákonné sociální pojištění</t>
  </si>
  <si>
    <t>Jiné sociální pojištění</t>
  </si>
  <si>
    <t>Zákonné sociální odvody</t>
  </si>
  <si>
    <t>Jiné sociální náklady</t>
  </si>
  <si>
    <t>Účty 531, 538, 542, 547, 557, 569</t>
  </si>
  <si>
    <t>Ostatní náklady z činnosti</t>
  </si>
  <si>
    <t>Odpisy</t>
  </si>
  <si>
    <t>Náklady z drobného dlouhodbého majetku</t>
  </si>
  <si>
    <t>Náklady celkem ( třída 5 - součet položek 1 - 17</t>
  </si>
  <si>
    <t>Výnosy z prodeje vlastních výrobků</t>
  </si>
  <si>
    <t>Výnosy z prodeje služeb</t>
  </si>
  <si>
    <t>Výnosy z pronájmu</t>
  </si>
  <si>
    <t>Výnosy z prodaného zboží</t>
  </si>
  <si>
    <t>Jiné výnosy z vlastních výkonů</t>
  </si>
  <si>
    <t>Výnosy z prodeje materiálu</t>
  </si>
  <si>
    <t>Kursové zisky</t>
  </si>
  <si>
    <t>Čerpání fondů</t>
  </si>
  <si>
    <t>Ostatní výnosy z činnosti</t>
  </si>
  <si>
    <t>Tržby z prodeje DHM a DNM</t>
  </si>
  <si>
    <t>645-646</t>
  </si>
  <si>
    <t>Úroky</t>
  </si>
  <si>
    <t>Výnosy vybraných místních institucí z transferů</t>
  </si>
  <si>
    <t>Výnosy celkem ( třída 6- součet položek 19 - 30)</t>
  </si>
  <si>
    <r>
      <rPr>
        <b/>
        <sz val="11"/>
        <color rgb="FF000000"/>
        <rFont val="Arial"/>
        <family val="2"/>
        <charset val="238"/>
      </rPr>
      <t>Hospodářský výsledek před zdaněním</t>
    </r>
    <r>
      <rPr>
        <sz val="11"/>
        <color rgb="FF000000"/>
        <rFont val="Arial"/>
        <family val="2"/>
        <charset val="238"/>
      </rPr>
      <t xml:space="preserve"> (pol. 31-18)</t>
    </r>
  </si>
  <si>
    <t>Daň z příjmů</t>
  </si>
  <si>
    <t>Hospodářský výsledek po zdanění (+/-) (pol. 32-33 )</t>
  </si>
  <si>
    <t>Dům dětí a mládeže Stonožka Nová Paka</t>
  </si>
  <si>
    <t>Název příspěvkové organizace:   2. mateřská škola, Nová Paka, Školní 1257</t>
  </si>
  <si>
    <t>Název příspěvkové organizace:  Technické služby Nová Paka</t>
  </si>
  <si>
    <t>Název příspěvkové organizace: Ústav sociálních služeb města Nové Paky</t>
  </si>
  <si>
    <t xml:space="preserve">Název položky </t>
  </si>
  <si>
    <t>Název příspěvkové organizace: Základní škola Nová Paka, Komenského 555</t>
  </si>
  <si>
    <t>Název příspěvkové organizace: Základní škola Nová Paka, Husitská 1695</t>
  </si>
  <si>
    <t xml:space="preserve"> </t>
  </si>
  <si>
    <t xml:space="preserve">Skutečnost </t>
  </si>
  <si>
    <t>Rozpočet</t>
  </si>
  <si>
    <t>Náklady celkem</t>
  </si>
  <si>
    <t>(třída 5 - součet položek 1 - 17)</t>
  </si>
  <si>
    <t xml:space="preserve">Výnosy celkem </t>
  </si>
  <si>
    <t>( třída 6- součet položek 19 - 30)</t>
  </si>
  <si>
    <t>Název příspěvkové organizace:</t>
  </si>
  <si>
    <t>Školní jídelna, Komenského 555, Nová Paka</t>
  </si>
  <si>
    <t xml:space="preserve">Hospodářský výsledek </t>
  </si>
  <si>
    <t>před zdaněním (pol. 31-18)</t>
  </si>
  <si>
    <t>po zdanění (+/-) (pol. 32-33 )</t>
  </si>
  <si>
    <t>Školní jídelna, Husitská 1695, Nová Paka</t>
  </si>
  <si>
    <t>Základní umělecká škola Nová Paka, okres Jičín</t>
  </si>
  <si>
    <t>Masarykovo náměstí 1</t>
  </si>
  <si>
    <t>MKS Nová Paka</t>
  </si>
  <si>
    <t>F.F.Procházky 101</t>
  </si>
  <si>
    <t>Městské muzeum Nová Paka</t>
  </si>
  <si>
    <t>Stanislava Suchardy 283</t>
  </si>
  <si>
    <t>1. mateřská škola Nová Paka</t>
  </si>
  <si>
    <t>Husitská 217</t>
  </si>
  <si>
    <t>12/2022</t>
  </si>
  <si>
    <t>Skutečnost 12/2022</t>
  </si>
  <si>
    <t>Investiční dotace:</t>
  </si>
  <si>
    <t>obnova počítačové sítě</t>
  </si>
  <si>
    <t>Rekonstrukce školních dílen registrační číslo projektu CZ.06.4.59/0.0/0.0/16¨_075/0016009</t>
  </si>
  <si>
    <t>Interaktivní tabule</t>
  </si>
  <si>
    <t>Rozpočet 2024_schválený</t>
  </si>
  <si>
    <t>2024_schválený</t>
  </si>
  <si>
    <t>Rozpočet 2024_schálený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</si>
</sst>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8" formatCode="#,##0.00\ &quot;Kč&quot;;[Red]\-#,##0.00\ &quot;Kč&quot;"/>
    <numFmt numFmtId="164" formatCode="#,##0\ &quot;Kč&quot;;[Red]#,##0\ &quot;Kč&quot;"/>
    <numFmt numFmtId="165" formatCode="#,##0.00\ &quot;Kč&quot;;[Red]#,##0.00\ &quot;Kč&quot;"/>
    <numFmt numFmtId="166" formatCode="[$-405]General"/>
    <numFmt numFmtId="167" formatCode="#,##0&quot; Kč&quot;;[Red]#,##0&quot; Kč&quot;"/>
  </numFmts>
  <fonts count="10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MS Sans Serif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theme="1"/>
      <name val="MS Sans Serif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6" fontId="3" fillId="0" borderId="0"/>
    <xf numFmtId="0" fontId="1" fillId="0" borderId="0"/>
    <xf numFmtId="0" fontId="3" fillId="0" borderId="0" applyBorder="0" applyProtection="0"/>
  </cellStyleXfs>
  <cellXfs count="187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0" xfId="0" applyFont="1" applyBorder="1"/>
    <xf numFmtId="166" fontId="3" fillId="0" borderId="0" xfId="1"/>
    <xf numFmtId="166" fontId="3" fillId="0" borderId="0" xfId="1" applyAlignment="1">
      <alignment horizontal="center"/>
    </xf>
    <xf numFmtId="4" fontId="4" fillId="0" borderId="11" xfId="0" applyNumberFormat="1" applyFont="1" applyBorder="1"/>
    <xf numFmtId="4" fontId="1" fillId="0" borderId="5" xfId="0" applyNumberFormat="1" applyFont="1" applyBorder="1"/>
    <xf numFmtId="4" fontId="1" fillId="0" borderId="8" xfId="0" applyNumberFormat="1" applyFont="1" applyBorder="1"/>
    <xf numFmtId="4" fontId="2" fillId="0" borderId="8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7" fontId="2" fillId="0" borderId="1" xfId="0" applyNumberFormat="1" applyFont="1" applyBorder="1" applyAlignment="1">
      <alignment horizontal="center" wrapText="1"/>
    </xf>
    <xf numFmtId="2" fontId="5" fillId="0" borderId="15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vertical="center"/>
    </xf>
    <xf numFmtId="164" fontId="4" fillId="0" borderId="5" xfId="0" applyNumberFormat="1" applyFont="1" applyBorder="1"/>
    <xf numFmtId="164" fontId="4" fillId="0" borderId="8" xfId="0" applyNumberFormat="1" applyFont="1" applyBorder="1"/>
    <xf numFmtId="164" fontId="5" fillId="0" borderId="8" xfId="0" applyNumberFormat="1" applyFont="1" applyBorder="1"/>
    <xf numFmtId="164" fontId="4" fillId="0" borderId="11" xfId="0" applyNumberFormat="1" applyFont="1" applyBorder="1"/>
    <xf numFmtId="2" fontId="4" fillId="0" borderId="14" xfId="0" applyNumberFormat="1" applyFont="1" applyBorder="1" applyAlignment="1">
      <alignment vertical="center"/>
    </xf>
    <xf numFmtId="2" fontId="5" fillId="0" borderId="16" xfId="0" applyNumberFormat="1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2" fontId="6" fillId="0" borderId="16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2" fontId="4" fillId="0" borderId="20" xfId="0" applyNumberFormat="1" applyFont="1" applyBorder="1" applyAlignment="1">
      <alignment vertical="center"/>
    </xf>
    <xf numFmtId="164" fontId="7" fillId="0" borderId="5" xfId="0" applyNumberFormat="1" applyFont="1" applyBorder="1"/>
    <xf numFmtId="164" fontId="7" fillId="0" borderId="8" xfId="0" applyNumberFormat="1" applyFont="1" applyBorder="1"/>
    <xf numFmtId="164" fontId="8" fillId="0" borderId="8" xfId="0" applyNumberFormat="1" applyFont="1" applyBorder="1"/>
    <xf numFmtId="164" fontId="7" fillId="0" borderId="11" xfId="0" applyNumberFormat="1" applyFont="1" applyBorder="1"/>
    <xf numFmtId="165" fontId="7" fillId="0" borderId="5" xfId="0" applyNumberFormat="1" applyFont="1" applyBorder="1"/>
    <xf numFmtId="165" fontId="7" fillId="0" borderId="8" xfId="0" applyNumberFormat="1" applyFont="1" applyBorder="1"/>
    <xf numFmtId="165" fontId="7" fillId="0" borderId="11" xfId="0" applyNumberFormat="1" applyFont="1" applyBorder="1"/>
    <xf numFmtId="49" fontId="5" fillId="0" borderId="17" xfId="0" applyNumberFormat="1" applyFont="1" applyBorder="1" applyAlignment="1">
      <alignment vertical="center"/>
    </xf>
    <xf numFmtId="2" fontId="9" fillId="0" borderId="18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vertical="center"/>
    </xf>
    <xf numFmtId="2" fontId="5" fillId="0" borderId="20" xfId="0" applyNumberFormat="1" applyFont="1" applyBorder="1" applyAlignment="1">
      <alignment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vertical="center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64" fontId="4" fillId="0" borderId="23" xfId="0" applyNumberFormat="1" applyFont="1" applyBorder="1"/>
    <xf numFmtId="0" fontId="1" fillId="0" borderId="4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1" fillId="0" borderId="2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4" fontId="4" fillId="0" borderId="28" xfId="0" applyNumberFormat="1" applyFont="1" applyBorder="1"/>
    <xf numFmtId="0" fontId="2" fillId="0" borderId="2" xfId="0" applyFont="1" applyBorder="1" applyAlignment="1">
      <alignment wrapText="1"/>
    </xf>
    <xf numFmtId="164" fontId="5" fillId="0" borderId="1" xfId="0" applyNumberFormat="1" applyFont="1" applyBorder="1"/>
    <xf numFmtId="2" fontId="4" fillId="0" borderId="19" xfId="0" applyNumberFormat="1" applyFont="1" applyBorder="1" applyAlignment="1">
      <alignment vertical="center"/>
    </xf>
    <xf numFmtId="49" fontId="4" fillId="0" borderId="4" xfId="0" applyNumberFormat="1" applyFont="1" applyBorder="1" applyAlignment="1">
      <alignment vertical="center"/>
    </xf>
    <xf numFmtId="49" fontId="4" fillId="0" borderId="7" xfId="0" applyNumberFormat="1" applyFont="1" applyBorder="1" applyAlignment="1">
      <alignment vertical="center"/>
    </xf>
    <xf numFmtId="49" fontId="5" fillId="0" borderId="4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vertical="center"/>
    </xf>
    <xf numFmtId="49" fontId="5" fillId="0" borderId="29" xfId="0" applyNumberFormat="1" applyFont="1" applyBorder="1" applyAlignment="1">
      <alignment horizontal="center" vertical="center"/>
    </xf>
    <xf numFmtId="2" fontId="4" fillId="0" borderId="28" xfId="0" applyNumberFormat="1" applyFont="1" applyBorder="1" applyAlignment="1">
      <alignment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5" fillId="0" borderId="30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1" fontId="4" fillId="0" borderId="30" xfId="0" applyNumberFormat="1" applyFont="1" applyBorder="1" applyAlignment="1">
      <alignment horizontal="center" vertical="center"/>
    </xf>
    <xf numFmtId="1" fontId="4" fillId="0" borderId="28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" fontId="4" fillId="0" borderId="3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4" fillId="0" borderId="20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horizontal="right" vertical="center"/>
    </xf>
    <xf numFmtId="49" fontId="5" fillId="0" borderId="28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5" fillId="0" borderId="30" xfId="0" applyNumberFormat="1" applyFont="1" applyBorder="1" applyAlignment="1">
      <alignment vertical="center"/>
    </xf>
    <xf numFmtId="2" fontId="5" fillId="0" borderId="5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vertical="center"/>
    </xf>
    <xf numFmtId="2" fontId="4" fillId="0" borderId="28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vertical="center"/>
    </xf>
    <xf numFmtId="1" fontId="4" fillId="0" borderId="29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2" fontId="4" fillId="0" borderId="29" xfId="0" applyNumberFormat="1" applyFont="1" applyBorder="1" applyAlignment="1">
      <alignment vertical="center"/>
    </xf>
    <xf numFmtId="1" fontId="5" fillId="0" borderId="20" xfId="0" applyNumberFormat="1" applyFont="1" applyBorder="1" applyAlignment="1">
      <alignment horizontal="center" vertical="center"/>
    </xf>
    <xf numFmtId="2" fontId="5" fillId="0" borderId="28" xfId="0" applyNumberFormat="1" applyFont="1" applyBorder="1" applyAlignment="1">
      <alignment horizontal="right" vertical="center"/>
    </xf>
    <xf numFmtId="49" fontId="4" fillId="0" borderId="22" xfId="0" applyNumberFormat="1" applyFont="1" applyBorder="1" applyAlignment="1">
      <alignment vertical="center"/>
    </xf>
    <xf numFmtId="1" fontId="4" fillId="0" borderId="23" xfId="0" applyNumberFormat="1" applyFont="1" applyBorder="1" applyAlignment="1">
      <alignment horizontal="center" vertical="center"/>
    </xf>
    <xf numFmtId="1" fontId="4" fillId="0" borderId="32" xfId="0" applyNumberFormat="1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right" vertical="center"/>
    </xf>
    <xf numFmtId="0" fontId="1" fillId="0" borderId="22" xfId="0" applyFont="1" applyBorder="1"/>
    <xf numFmtId="4" fontId="1" fillId="0" borderId="23" xfId="0" applyNumberFormat="1" applyFont="1" applyBorder="1"/>
    <xf numFmtId="0" fontId="2" fillId="0" borderId="17" xfId="0" applyFont="1" applyBorder="1" applyAlignment="1">
      <alignment wrapText="1"/>
    </xf>
    <xf numFmtId="0" fontId="2" fillId="0" borderId="2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" fontId="2" fillId="0" borderId="29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/>
    <xf numFmtId="49" fontId="5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right" vertical="center"/>
    </xf>
    <xf numFmtId="2" fontId="5" fillId="0" borderId="29" xfId="0" applyNumberFormat="1" applyFont="1" applyBorder="1" applyAlignment="1">
      <alignment vertical="center"/>
    </xf>
    <xf numFmtId="49" fontId="5" fillId="2" borderId="29" xfId="0" applyNumberFormat="1" applyFont="1" applyFill="1" applyBorder="1" applyAlignment="1">
      <alignment horizontal="center" vertical="center"/>
    </xf>
    <xf numFmtId="49" fontId="5" fillId="2" borderId="28" xfId="0" applyNumberFormat="1" applyFont="1" applyFill="1" applyBorder="1" applyAlignment="1">
      <alignment horizontal="center" vertical="center"/>
    </xf>
    <xf numFmtId="49" fontId="4" fillId="0" borderId="25" xfId="0" applyNumberFormat="1" applyFont="1" applyBorder="1" applyAlignment="1">
      <alignment vertical="center"/>
    </xf>
    <xf numFmtId="1" fontId="4" fillId="0" borderId="26" xfId="0" applyNumberFormat="1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2" fontId="4" fillId="0" borderId="27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1" fillId="0" borderId="25" xfId="0" applyFont="1" applyBorder="1"/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4" fontId="7" fillId="0" borderId="26" xfId="0" applyNumberFormat="1" applyFont="1" applyBorder="1"/>
    <xf numFmtId="164" fontId="7" fillId="0" borderId="23" xfId="0" applyNumberFormat="1" applyFont="1" applyBorder="1"/>
    <xf numFmtId="164" fontId="7" fillId="0" borderId="28" xfId="0" applyNumberFormat="1" applyFont="1" applyBorder="1"/>
    <xf numFmtId="164" fontId="8" fillId="0" borderId="1" xfId="0" applyNumberFormat="1" applyFont="1" applyBorder="1"/>
    <xf numFmtId="165" fontId="7" fillId="0" borderId="26" xfId="0" applyNumberFormat="1" applyFont="1" applyBorder="1"/>
    <xf numFmtId="165" fontId="8" fillId="0" borderId="30" xfId="0" applyNumberFormat="1" applyFont="1" applyBorder="1"/>
    <xf numFmtId="165" fontId="7" fillId="0" borderId="23" xfId="0" applyNumberFormat="1" applyFont="1" applyBorder="1"/>
    <xf numFmtId="165" fontId="7" fillId="0" borderId="28" xfId="0" applyNumberFormat="1" applyFont="1" applyBorder="1"/>
    <xf numFmtId="165" fontId="8" fillId="0" borderId="1" xfId="0" applyNumberFormat="1" applyFont="1" applyBorder="1"/>
    <xf numFmtId="49" fontId="4" fillId="0" borderId="2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34" xfId="0" applyNumberFormat="1" applyFont="1" applyBorder="1" applyAlignment="1">
      <alignment horizontal="center" vertical="center"/>
    </xf>
    <xf numFmtId="164" fontId="8" fillId="0" borderId="29" xfId="0" applyNumberFormat="1" applyFont="1" applyBorder="1"/>
    <xf numFmtId="164" fontId="7" fillId="0" borderId="1" xfId="0" applyNumberFormat="1" applyFont="1" applyBorder="1"/>
    <xf numFmtId="167" fontId="7" fillId="0" borderId="26" xfId="0" applyNumberFormat="1" applyFont="1" applyBorder="1"/>
    <xf numFmtId="167" fontId="7" fillId="0" borderId="8" xfId="0" applyNumberFormat="1" applyFont="1" applyBorder="1"/>
    <xf numFmtId="167" fontId="8" fillId="0" borderId="8" xfId="0" applyNumberFormat="1" applyFont="1" applyBorder="1"/>
    <xf numFmtId="167" fontId="7" fillId="0" borderId="23" xfId="0" applyNumberFormat="1" applyFont="1" applyBorder="1"/>
    <xf numFmtId="167" fontId="8" fillId="0" borderId="1" xfId="0" applyNumberFormat="1" applyFont="1" applyBorder="1"/>
    <xf numFmtId="167" fontId="7" fillId="0" borderId="28" xfId="0" applyNumberFormat="1" applyFont="1" applyBorder="1"/>
    <xf numFmtId="167" fontId="7" fillId="0" borderId="5" xfId="0" applyNumberFormat="1" applyFont="1" applyBorder="1"/>
    <xf numFmtId="167" fontId="7" fillId="0" borderId="11" xfId="0" applyNumberFormat="1" applyFont="1" applyBorder="1"/>
    <xf numFmtId="165" fontId="0" fillId="0" borderId="29" xfId="0" applyNumberFormat="1" applyBorder="1"/>
    <xf numFmtId="8" fontId="0" fillId="0" borderId="30" xfId="0" applyNumberFormat="1" applyBorder="1"/>
    <xf numFmtId="8" fontId="0" fillId="0" borderId="28" xfId="0" applyNumberFormat="1" applyBorder="1"/>
    <xf numFmtId="0" fontId="0" fillId="0" borderId="29" xfId="0" applyBorder="1"/>
    <xf numFmtId="6" fontId="0" fillId="0" borderId="30" xfId="0" applyNumberFormat="1" applyBorder="1"/>
    <xf numFmtId="0" fontId="0" fillId="0" borderId="30" xfId="0" applyBorder="1"/>
    <xf numFmtId="0" fontId="0" fillId="0" borderId="28" xfId="0" applyBorder="1"/>
    <xf numFmtId="0" fontId="0" fillId="0" borderId="17" xfId="0" applyBorder="1"/>
    <xf numFmtId="0" fontId="0" fillId="0" borderId="18" xfId="0" applyBorder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0" borderId="15" xfId="0" applyBorder="1"/>
    <xf numFmtId="49" fontId="5" fillId="2" borderId="14" xfId="0" applyNumberFormat="1" applyFont="1" applyFill="1" applyBorder="1" applyAlignment="1">
      <alignment horizontal="center" vertical="center"/>
    </xf>
    <xf numFmtId="49" fontId="8" fillId="2" borderId="29" xfId="0" applyNumberFormat="1" applyFont="1" applyFill="1" applyBorder="1" applyAlignment="1">
      <alignment horizontal="center" vertical="center"/>
    </xf>
    <xf numFmtId="49" fontId="8" fillId="2" borderId="28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23" xfId="0" applyFont="1" applyBorder="1" applyAlignment="1">
      <alignment horizontal="right" vertical="center"/>
    </xf>
    <xf numFmtId="0" fontId="2" fillId="0" borderId="29" xfId="0" applyFont="1" applyBorder="1" applyAlignment="1">
      <alignment vertical="center"/>
    </xf>
    <xf numFmtId="0" fontId="2" fillId="0" borderId="28" xfId="0" applyFont="1" applyBorder="1" applyAlignment="1">
      <alignment horizontal="right"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28" xfId="0" applyFont="1" applyBorder="1" applyAlignment="1">
      <alignment horizontal="right" vertical="center"/>
    </xf>
    <xf numFmtId="0" fontId="2" fillId="0" borderId="1" xfId="0" applyFont="1" applyBorder="1"/>
  </cellXfs>
  <cellStyles count="4">
    <cellStyle name="Excel Built-in Normal" xfId="1" xr:uid="{00000000-0005-0000-0000-000000000000}"/>
    <cellStyle name="Normální" xfId="0" builtinId="0"/>
    <cellStyle name="Normální 2" xfId="2" xr:uid="{2B79D4ED-CDA2-484A-A1D3-DEF1603458AC}"/>
    <cellStyle name="TableStyleLight1" xfId="3" xr:uid="{7A0E8EEC-A18D-4A3D-80D3-E23494372A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"/>
  <sheetViews>
    <sheetView tabSelected="1" view="pageBreakPreview" zoomScaleNormal="100" zoomScaleSheetLayoutView="100" workbookViewId="0">
      <selection activeCell="I8" sqref="I8"/>
    </sheetView>
  </sheetViews>
  <sheetFormatPr defaultRowHeight="15" x14ac:dyDescent="0.25"/>
  <cols>
    <col min="1" max="1" width="36" customWidth="1"/>
    <col min="2" max="2" width="11" customWidth="1"/>
    <col min="3" max="3" width="8.7109375" customWidth="1"/>
    <col min="4" max="4" width="15.7109375" customWidth="1"/>
    <col min="5" max="5" width="19.5703125" customWidth="1"/>
    <col min="6" max="1025" width="8.7109375" customWidth="1"/>
  </cols>
  <sheetData>
    <row r="1" spans="1:5" x14ac:dyDescent="0.25">
      <c r="C1" s="1"/>
    </row>
    <row r="2" spans="1:5" x14ac:dyDescent="0.25">
      <c r="A2" s="186" t="s">
        <v>38</v>
      </c>
      <c r="B2" s="186"/>
      <c r="C2" s="186"/>
      <c r="D2" s="186"/>
      <c r="E2" s="18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28" t="s">
        <v>67</v>
      </c>
      <c r="E3" s="27" t="s">
        <v>72</v>
      </c>
    </row>
    <row r="4" spans="1:5" x14ac:dyDescent="0.25">
      <c r="A4" s="5" t="s">
        <v>3</v>
      </c>
      <c r="B4" s="6">
        <v>501</v>
      </c>
      <c r="C4" s="7">
        <v>1</v>
      </c>
      <c r="D4" s="32">
        <v>713075</v>
      </c>
      <c r="E4" s="32">
        <v>465000</v>
      </c>
    </row>
    <row r="5" spans="1:5" x14ac:dyDescent="0.25">
      <c r="A5" s="8" t="s">
        <v>4</v>
      </c>
      <c r="B5" s="9">
        <v>502</v>
      </c>
      <c r="C5" s="10">
        <v>2</v>
      </c>
      <c r="D5" s="33">
        <v>0</v>
      </c>
      <c r="E5" s="33">
        <v>0</v>
      </c>
    </row>
    <row r="6" spans="1:5" ht="29.25" x14ac:dyDescent="0.25">
      <c r="A6" s="11" t="s">
        <v>5</v>
      </c>
      <c r="B6" s="9">
        <v>503</v>
      </c>
      <c r="C6" s="10">
        <v>3</v>
      </c>
      <c r="D6" s="33">
        <v>343905</v>
      </c>
      <c r="E6" s="33">
        <v>250000</v>
      </c>
    </row>
    <row r="7" spans="1:5" x14ac:dyDescent="0.25">
      <c r="A7" s="8" t="s">
        <v>6</v>
      </c>
      <c r="B7" s="9">
        <v>504</v>
      </c>
      <c r="C7" s="10">
        <v>4</v>
      </c>
      <c r="D7" s="33">
        <v>0</v>
      </c>
      <c r="E7" s="33">
        <v>0</v>
      </c>
    </row>
    <row r="8" spans="1:5" x14ac:dyDescent="0.25">
      <c r="A8" s="8" t="s">
        <v>7</v>
      </c>
      <c r="B8" s="9">
        <v>511</v>
      </c>
      <c r="C8" s="10">
        <v>5</v>
      </c>
      <c r="D8" s="33">
        <v>55172</v>
      </c>
      <c r="E8" s="33">
        <v>80000</v>
      </c>
    </row>
    <row r="9" spans="1:5" x14ac:dyDescent="0.25">
      <c r="A9" s="8" t="s">
        <v>8</v>
      </c>
      <c r="B9" s="9">
        <v>512</v>
      </c>
      <c r="C9" s="10">
        <v>6</v>
      </c>
      <c r="D9" s="33">
        <v>13497</v>
      </c>
      <c r="E9" s="33">
        <v>10000</v>
      </c>
    </row>
    <row r="10" spans="1:5" x14ac:dyDescent="0.25">
      <c r="A10" s="8" t="s">
        <v>9</v>
      </c>
      <c r="B10" s="9">
        <v>513</v>
      </c>
      <c r="C10" s="10">
        <v>7</v>
      </c>
      <c r="D10" s="33">
        <v>1356</v>
      </c>
      <c r="E10" s="33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33">
        <v>800225</v>
      </c>
      <c r="E11" s="33">
        <v>360000</v>
      </c>
    </row>
    <row r="12" spans="1:5" x14ac:dyDescent="0.25">
      <c r="A12" s="8" t="s">
        <v>11</v>
      </c>
      <c r="B12" s="9">
        <v>521</v>
      </c>
      <c r="C12" s="10">
        <v>9</v>
      </c>
      <c r="D12" s="33">
        <v>4291339</v>
      </c>
      <c r="E12" s="33">
        <v>3600000</v>
      </c>
    </row>
    <row r="13" spans="1:5" x14ac:dyDescent="0.25">
      <c r="A13" s="8" t="s">
        <v>12</v>
      </c>
      <c r="B13" s="9">
        <v>524</v>
      </c>
      <c r="C13" s="10">
        <v>10</v>
      </c>
      <c r="D13" s="33">
        <v>1189054</v>
      </c>
      <c r="E13" s="33">
        <v>1050000</v>
      </c>
    </row>
    <row r="14" spans="1:5" x14ac:dyDescent="0.25">
      <c r="A14" s="8" t="s">
        <v>13</v>
      </c>
      <c r="B14" s="9">
        <v>525</v>
      </c>
      <c r="C14" s="10">
        <v>11</v>
      </c>
      <c r="D14" s="33">
        <v>14479</v>
      </c>
      <c r="E14" s="33">
        <v>13000</v>
      </c>
    </row>
    <row r="15" spans="1:5" x14ac:dyDescent="0.25">
      <c r="A15" s="8" t="s">
        <v>14</v>
      </c>
      <c r="B15" s="9">
        <v>527</v>
      </c>
      <c r="C15" s="10">
        <v>12</v>
      </c>
      <c r="D15" s="33">
        <v>71081</v>
      </c>
      <c r="E15" s="33">
        <v>66000</v>
      </c>
    </row>
    <row r="16" spans="1:5" x14ac:dyDescent="0.25">
      <c r="A16" s="8" t="s">
        <v>15</v>
      </c>
      <c r="B16" s="9">
        <v>528</v>
      </c>
      <c r="C16" s="10">
        <v>13</v>
      </c>
      <c r="D16" s="33">
        <v>0</v>
      </c>
      <c r="E16" s="33">
        <v>0</v>
      </c>
    </row>
    <row r="17" spans="1:5" x14ac:dyDescent="0.25">
      <c r="A17" s="11" t="s">
        <v>16</v>
      </c>
      <c r="B17" s="9"/>
      <c r="C17" s="10">
        <v>14</v>
      </c>
      <c r="D17" s="33">
        <v>3779</v>
      </c>
      <c r="E17" s="33">
        <v>2000</v>
      </c>
    </row>
    <row r="18" spans="1:5" x14ac:dyDescent="0.25">
      <c r="A18" s="8" t="s">
        <v>17</v>
      </c>
      <c r="B18" s="9">
        <v>548</v>
      </c>
      <c r="C18" s="10">
        <v>15</v>
      </c>
      <c r="D18" s="33">
        <v>66184</v>
      </c>
      <c r="E18" s="33">
        <v>85000</v>
      </c>
    </row>
    <row r="19" spans="1:5" x14ac:dyDescent="0.25">
      <c r="A19" s="8" t="s">
        <v>18</v>
      </c>
      <c r="B19" s="9">
        <v>551</v>
      </c>
      <c r="C19" s="10">
        <v>16</v>
      </c>
      <c r="D19" s="33">
        <v>140201</v>
      </c>
      <c r="E19" s="33">
        <v>153000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33">
        <v>344740</v>
      </c>
      <c r="E20" s="33">
        <v>200000</v>
      </c>
    </row>
    <row r="21" spans="1:5" ht="30" x14ac:dyDescent="0.25">
      <c r="A21" s="12" t="s">
        <v>20</v>
      </c>
      <c r="B21" s="13"/>
      <c r="C21" s="14">
        <v>18</v>
      </c>
      <c r="D21" s="34">
        <v>8048087</v>
      </c>
      <c r="E21" s="34">
        <v>6334000</v>
      </c>
    </row>
    <row r="22" spans="1:5" x14ac:dyDescent="0.25">
      <c r="A22" s="11" t="s">
        <v>21</v>
      </c>
      <c r="B22" s="9">
        <v>601</v>
      </c>
      <c r="C22" s="10">
        <v>19</v>
      </c>
      <c r="D22" s="33">
        <v>0</v>
      </c>
      <c r="E22" s="33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33">
        <v>1889612</v>
      </c>
      <c r="E23" s="33">
        <v>690000</v>
      </c>
    </row>
    <row r="24" spans="1:5" x14ac:dyDescent="0.25">
      <c r="A24" s="11" t="s">
        <v>23</v>
      </c>
      <c r="B24" s="9">
        <v>603</v>
      </c>
      <c r="C24" s="10">
        <v>21</v>
      </c>
      <c r="D24" s="33">
        <v>0</v>
      </c>
      <c r="E24" s="33">
        <v>0</v>
      </c>
    </row>
    <row r="25" spans="1:5" x14ac:dyDescent="0.25">
      <c r="A25" s="11" t="s">
        <v>24</v>
      </c>
      <c r="B25" s="9">
        <v>604</v>
      </c>
      <c r="C25" s="10">
        <v>22</v>
      </c>
      <c r="D25" s="33">
        <v>0</v>
      </c>
      <c r="E25" s="33">
        <v>0</v>
      </c>
    </row>
    <row r="26" spans="1:5" x14ac:dyDescent="0.25">
      <c r="A26" s="11" t="s">
        <v>25</v>
      </c>
      <c r="B26" s="9">
        <v>609</v>
      </c>
      <c r="C26" s="10">
        <v>23</v>
      </c>
      <c r="D26" s="33">
        <v>0</v>
      </c>
      <c r="E26" s="33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33">
        <v>0</v>
      </c>
      <c r="E27" s="33">
        <v>0</v>
      </c>
    </row>
    <row r="28" spans="1:5" x14ac:dyDescent="0.25">
      <c r="A28" s="11" t="s">
        <v>27</v>
      </c>
      <c r="B28" s="9">
        <v>663</v>
      </c>
      <c r="C28" s="10">
        <v>25</v>
      </c>
      <c r="D28" s="33">
        <v>0</v>
      </c>
      <c r="E28" s="33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33">
        <v>0</v>
      </c>
      <c r="E29" s="33">
        <v>0</v>
      </c>
    </row>
    <row r="30" spans="1:5" x14ac:dyDescent="0.25">
      <c r="A30" s="11" t="s">
        <v>29</v>
      </c>
      <c r="B30" s="9">
        <v>649</v>
      </c>
      <c r="C30" s="10">
        <v>27</v>
      </c>
      <c r="D30" s="33">
        <v>307200</v>
      </c>
      <c r="E30" s="33">
        <v>280000</v>
      </c>
    </row>
    <row r="31" spans="1:5" x14ac:dyDescent="0.25">
      <c r="A31" s="11" t="s">
        <v>30</v>
      </c>
      <c r="B31" s="9" t="s">
        <v>31</v>
      </c>
      <c r="C31" s="10">
        <v>28</v>
      </c>
      <c r="D31" s="33">
        <v>0</v>
      </c>
      <c r="E31" s="33"/>
    </row>
    <row r="32" spans="1:5" x14ac:dyDescent="0.25">
      <c r="A32" s="11" t="s">
        <v>32</v>
      </c>
      <c r="B32" s="9">
        <v>662</v>
      </c>
      <c r="C32" s="10">
        <v>29</v>
      </c>
      <c r="D32" s="33">
        <v>0</v>
      </c>
      <c r="E32" s="33"/>
    </row>
    <row r="33" spans="1:5" ht="30" thickBot="1" x14ac:dyDescent="0.3">
      <c r="A33" s="59" t="s">
        <v>33</v>
      </c>
      <c r="B33" s="60">
        <v>672</v>
      </c>
      <c r="C33" s="61">
        <v>30</v>
      </c>
      <c r="D33" s="62">
        <v>6033053</v>
      </c>
      <c r="E33" s="62">
        <v>5364000</v>
      </c>
    </row>
    <row r="34" spans="1:5" ht="30.75" thickBot="1" x14ac:dyDescent="0.3">
      <c r="A34" s="68" t="s">
        <v>34</v>
      </c>
      <c r="B34" s="3"/>
      <c r="C34" s="4">
        <v>31</v>
      </c>
      <c r="D34" s="69">
        <v>8229865</v>
      </c>
      <c r="E34" s="69">
        <v>6334000</v>
      </c>
    </row>
    <row r="35" spans="1:5" ht="30.75" thickBot="1" x14ac:dyDescent="0.3">
      <c r="A35" s="64" t="s">
        <v>35</v>
      </c>
      <c r="B35" s="65"/>
      <c r="C35" s="66">
        <v>32</v>
      </c>
      <c r="D35" s="67">
        <v>181778</v>
      </c>
      <c r="E35" s="67"/>
    </row>
    <row r="36" spans="1:5" x14ac:dyDescent="0.25">
      <c r="A36" s="63" t="s">
        <v>36</v>
      </c>
      <c r="B36" s="6">
        <v>591</v>
      </c>
      <c r="C36" s="7">
        <v>33</v>
      </c>
      <c r="D36" s="32">
        <v>0</v>
      </c>
      <c r="E36" s="32"/>
    </row>
    <row r="37" spans="1:5" ht="30" thickBot="1" x14ac:dyDescent="0.3">
      <c r="A37" s="15" t="s">
        <v>37</v>
      </c>
      <c r="B37" s="16"/>
      <c r="C37" s="17">
        <v>34</v>
      </c>
      <c r="D37" s="35">
        <v>181778</v>
      </c>
      <c r="E37" s="35"/>
    </row>
    <row r="38" spans="1:5" x14ac:dyDescent="0.25">
      <c r="A38" s="18"/>
    </row>
    <row r="39" spans="1:5" x14ac:dyDescent="0.25">
      <c r="A39" s="18"/>
    </row>
  </sheetData>
  <mergeCells count="1">
    <mergeCell ref="A2:E2"/>
  </mergeCells>
  <pageMargins left="0.70866141732283472" right="0.70866141732283472" top="0.78740157480314965" bottom="0.78740157480314965" header="0.51181102362204722" footer="0.51181102362204722"/>
  <pageSetup paperSize="9" scale="95" firstPageNumber="0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41"/>
  <sheetViews>
    <sheetView view="pageBreakPreview" zoomScaleNormal="100" zoomScaleSheetLayoutView="100" workbookViewId="0">
      <selection activeCell="G3" sqref="G3"/>
    </sheetView>
  </sheetViews>
  <sheetFormatPr defaultRowHeight="15" x14ac:dyDescent="0.25"/>
  <cols>
    <col min="1" max="1" width="32.42578125" customWidth="1"/>
    <col min="2" max="2" width="10.42578125" customWidth="1"/>
    <col min="4" max="4" width="17.42578125" customWidth="1"/>
    <col min="5" max="5" width="18.7109375" customWidth="1"/>
  </cols>
  <sheetData>
    <row r="1" spans="1:5" ht="15.75" thickBot="1" x14ac:dyDescent="0.3">
      <c r="C1" s="1"/>
    </row>
    <row r="2" spans="1:5" ht="15.75" thickBot="1" x14ac:dyDescent="0.3">
      <c r="A2" s="186" t="s">
        <v>43</v>
      </c>
      <c r="B2" s="186"/>
      <c r="C2" s="186"/>
      <c r="D2" s="186"/>
      <c r="E2" s="18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26" t="s">
        <v>67</v>
      </c>
      <c r="E3" s="27" t="s">
        <v>72</v>
      </c>
    </row>
    <row r="4" spans="1:5" x14ac:dyDescent="0.25">
      <c r="A4" s="135" t="s">
        <v>3</v>
      </c>
      <c r="B4" s="136">
        <v>501</v>
      </c>
      <c r="C4" s="137">
        <v>1</v>
      </c>
      <c r="D4" s="142">
        <v>384804.03</v>
      </c>
      <c r="E4" s="138">
        <v>720000</v>
      </c>
    </row>
    <row r="5" spans="1:5" x14ac:dyDescent="0.25">
      <c r="A5" s="8" t="s">
        <v>4</v>
      </c>
      <c r="B5" s="9">
        <v>502</v>
      </c>
      <c r="C5" s="10">
        <v>2</v>
      </c>
      <c r="D5" s="49">
        <v>1940427.25</v>
      </c>
      <c r="E5" s="45">
        <v>1500000</v>
      </c>
    </row>
    <row r="6" spans="1:5" ht="29.25" x14ac:dyDescent="0.25">
      <c r="A6" s="11" t="s">
        <v>5</v>
      </c>
      <c r="B6" s="9">
        <v>503</v>
      </c>
      <c r="C6" s="10">
        <v>3</v>
      </c>
      <c r="D6" s="49">
        <v>0</v>
      </c>
      <c r="E6" s="45">
        <v>0</v>
      </c>
    </row>
    <row r="7" spans="1:5" x14ac:dyDescent="0.25">
      <c r="A7" s="8" t="s">
        <v>6</v>
      </c>
      <c r="B7" s="9">
        <v>504</v>
      </c>
      <c r="C7" s="10">
        <v>4</v>
      </c>
      <c r="D7" s="49">
        <v>0</v>
      </c>
      <c r="E7" s="45">
        <v>0</v>
      </c>
    </row>
    <row r="8" spans="1:5" x14ac:dyDescent="0.25">
      <c r="A8" s="8" t="s">
        <v>7</v>
      </c>
      <c r="B8" s="9">
        <v>511</v>
      </c>
      <c r="C8" s="10">
        <v>5</v>
      </c>
      <c r="D8" s="49">
        <v>84097</v>
      </c>
      <c r="E8" s="45">
        <v>400000</v>
      </c>
    </row>
    <row r="9" spans="1:5" x14ac:dyDescent="0.25">
      <c r="A9" s="8" t="s">
        <v>8</v>
      </c>
      <c r="B9" s="9">
        <v>512</v>
      </c>
      <c r="C9" s="10">
        <v>6</v>
      </c>
      <c r="D9" s="49">
        <v>0</v>
      </c>
      <c r="E9" s="45">
        <v>0</v>
      </c>
    </row>
    <row r="10" spans="1:5" x14ac:dyDescent="0.25">
      <c r="A10" s="8" t="s">
        <v>9</v>
      </c>
      <c r="B10" s="9">
        <v>513</v>
      </c>
      <c r="C10" s="10">
        <v>7</v>
      </c>
      <c r="D10" s="49">
        <v>0</v>
      </c>
      <c r="E10" s="45">
        <v>0</v>
      </c>
    </row>
    <row r="11" spans="1:5" x14ac:dyDescent="0.25">
      <c r="A11" s="8" t="s">
        <v>10</v>
      </c>
      <c r="B11" s="9">
        <v>518</v>
      </c>
      <c r="C11" s="10">
        <v>8</v>
      </c>
      <c r="D11" s="49">
        <v>807394.65</v>
      </c>
      <c r="E11" s="45">
        <v>1300000</v>
      </c>
    </row>
    <row r="12" spans="1:5" x14ac:dyDescent="0.25">
      <c r="A12" s="8" t="s">
        <v>11</v>
      </c>
      <c r="B12" s="9">
        <v>521</v>
      </c>
      <c r="C12" s="10">
        <v>9</v>
      </c>
      <c r="D12" s="49">
        <v>435850</v>
      </c>
      <c r="E12" s="45">
        <v>362000</v>
      </c>
    </row>
    <row r="13" spans="1:5" x14ac:dyDescent="0.25">
      <c r="A13" s="8" t="s">
        <v>12</v>
      </c>
      <c r="B13" s="9">
        <v>524</v>
      </c>
      <c r="C13" s="10">
        <v>10</v>
      </c>
      <c r="D13" s="49">
        <v>0</v>
      </c>
      <c r="E13" s="45">
        <v>0</v>
      </c>
    </row>
    <row r="14" spans="1:5" x14ac:dyDescent="0.25">
      <c r="A14" s="8" t="s">
        <v>13</v>
      </c>
      <c r="B14" s="9">
        <v>525</v>
      </c>
      <c r="C14" s="10">
        <v>11</v>
      </c>
      <c r="D14" s="49">
        <v>0</v>
      </c>
      <c r="E14" s="45">
        <v>0</v>
      </c>
    </row>
    <row r="15" spans="1:5" x14ac:dyDescent="0.25">
      <c r="A15" s="8" t="s">
        <v>14</v>
      </c>
      <c r="B15" s="9">
        <v>527</v>
      </c>
      <c r="C15" s="10">
        <v>12</v>
      </c>
      <c r="D15" s="49">
        <v>0</v>
      </c>
      <c r="E15" s="45">
        <v>100000</v>
      </c>
    </row>
    <row r="16" spans="1:5" x14ac:dyDescent="0.25">
      <c r="A16" s="8" t="s">
        <v>15</v>
      </c>
      <c r="B16" s="9">
        <v>528</v>
      </c>
      <c r="C16" s="10">
        <v>13</v>
      </c>
      <c r="D16" s="49">
        <v>0</v>
      </c>
      <c r="E16" s="45"/>
    </row>
    <row r="17" spans="1:5" ht="29.25" x14ac:dyDescent="0.25">
      <c r="A17" s="11" t="s">
        <v>16</v>
      </c>
      <c r="B17" s="9"/>
      <c r="C17" s="10">
        <v>14</v>
      </c>
      <c r="D17" s="49">
        <v>184299.3</v>
      </c>
      <c r="E17" s="45">
        <v>200000</v>
      </c>
    </row>
    <row r="18" spans="1:5" x14ac:dyDescent="0.25">
      <c r="A18" s="8" t="s">
        <v>17</v>
      </c>
      <c r="B18" s="9">
        <v>548</v>
      </c>
      <c r="C18" s="10">
        <v>15</v>
      </c>
      <c r="D18" s="49">
        <v>0</v>
      </c>
      <c r="E18" s="45">
        <v>0</v>
      </c>
    </row>
    <row r="19" spans="1:5" x14ac:dyDescent="0.25">
      <c r="A19" s="8" t="s">
        <v>18</v>
      </c>
      <c r="B19" s="9">
        <v>551</v>
      </c>
      <c r="C19" s="10">
        <v>16</v>
      </c>
      <c r="D19" s="49">
        <v>3520000</v>
      </c>
      <c r="E19" s="45">
        <v>2208000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49">
        <v>574009.16</v>
      </c>
      <c r="E20" s="45">
        <v>100000</v>
      </c>
    </row>
    <row r="21" spans="1:5" ht="30" x14ac:dyDescent="0.25">
      <c r="A21" s="12" t="s">
        <v>20</v>
      </c>
      <c r="B21" s="13"/>
      <c r="C21" s="14">
        <v>18</v>
      </c>
      <c r="D21" s="143">
        <v>7930881.3899999997</v>
      </c>
      <c r="E21" s="46">
        <v>6890000</v>
      </c>
    </row>
    <row r="22" spans="1:5" ht="29.25" x14ac:dyDescent="0.25">
      <c r="A22" s="11" t="s">
        <v>21</v>
      </c>
      <c r="B22" s="9">
        <v>601</v>
      </c>
      <c r="C22" s="10">
        <v>19</v>
      </c>
      <c r="D22" s="49">
        <v>0</v>
      </c>
      <c r="E22" s="45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49">
        <v>557229.93999999994</v>
      </c>
      <c r="E23" s="45">
        <v>400000</v>
      </c>
    </row>
    <row r="24" spans="1:5" x14ac:dyDescent="0.25">
      <c r="A24" s="11" t="s">
        <v>23</v>
      </c>
      <c r="B24" s="9">
        <v>603</v>
      </c>
      <c r="C24" s="10">
        <v>21</v>
      </c>
      <c r="D24" s="49">
        <v>34944</v>
      </c>
      <c r="E24" s="45">
        <v>35000</v>
      </c>
    </row>
    <row r="25" spans="1:5" x14ac:dyDescent="0.25">
      <c r="A25" s="11" t="s">
        <v>24</v>
      </c>
      <c r="B25" s="9">
        <v>604</v>
      </c>
      <c r="C25" s="10">
        <v>22</v>
      </c>
      <c r="D25" s="49">
        <v>0</v>
      </c>
      <c r="E25" s="45">
        <v>0</v>
      </c>
    </row>
    <row r="26" spans="1:5" x14ac:dyDescent="0.25">
      <c r="A26" s="11" t="s">
        <v>25</v>
      </c>
      <c r="B26" s="9">
        <v>609</v>
      </c>
      <c r="C26" s="10">
        <v>23</v>
      </c>
      <c r="D26" s="49">
        <v>244100</v>
      </c>
      <c r="E26" s="45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49">
        <v>0</v>
      </c>
      <c r="E27" s="45">
        <v>0</v>
      </c>
    </row>
    <row r="28" spans="1:5" x14ac:dyDescent="0.25">
      <c r="A28" s="11" t="s">
        <v>27</v>
      </c>
      <c r="B28" s="9">
        <v>663</v>
      </c>
      <c r="C28" s="10">
        <v>25</v>
      </c>
      <c r="D28" s="49">
        <v>0</v>
      </c>
      <c r="E28" s="45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49">
        <v>304385.17</v>
      </c>
      <c r="E29" s="45">
        <v>0</v>
      </c>
    </row>
    <row r="30" spans="1:5" x14ac:dyDescent="0.25">
      <c r="A30" s="11" t="s">
        <v>29</v>
      </c>
      <c r="B30" s="9">
        <v>649</v>
      </c>
      <c r="C30" s="10">
        <v>27</v>
      </c>
      <c r="D30" s="49">
        <v>69313</v>
      </c>
      <c r="E30" s="45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49">
        <v>0</v>
      </c>
      <c r="E31" s="45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49">
        <v>833.67</v>
      </c>
      <c r="E32" s="45">
        <v>0</v>
      </c>
    </row>
    <row r="33" spans="1:5" ht="30" thickBot="1" x14ac:dyDescent="0.3">
      <c r="A33" s="59" t="s">
        <v>33</v>
      </c>
      <c r="B33" s="60">
        <v>672</v>
      </c>
      <c r="C33" s="61">
        <v>30</v>
      </c>
      <c r="D33" s="144">
        <v>6731000</v>
      </c>
      <c r="E33" s="139">
        <v>6455000</v>
      </c>
    </row>
    <row r="34" spans="1:5" ht="30.75" thickBot="1" x14ac:dyDescent="0.3">
      <c r="A34" s="68" t="s">
        <v>34</v>
      </c>
      <c r="B34" s="3"/>
      <c r="C34" s="4">
        <v>31</v>
      </c>
      <c r="D34" s="146">
        <v>7941805.7800000003</v>
      </c>
      <c r="E34" s="141">
        <v>6890000</v>
      </c>
    </row>
    <row r="35" spans="1:5" ht="30.75" thickBot="1" x14ac:dyDescent="0.3">
      <c r="A35" s="64" t="s">
        <v>35</v>
      </c>
      <c r="B35" s="65"/>
      <c r="C35" s="66">
        <v>32</v>
      </c>
      <c r="D35" s="145">
        <v>10924.39</v>
      </c>
      <c r="E35" s="140">
        <v>0</v>
      </c>
    </row>
    <row r="36" spans="1:5" x14ac:dyDescent="0.25">
      <c r="A36" s="63" t="s">
        <v>36</v>
      </c>
      <c r="B36" s="6">
        <v>591</v>
      </c>
      <c r="C36" s="7">
        <v>33</v>
      </c>
      <c r="D36" s="48">
        <v>0</v>
      </c>
      <c r="E36" s="44">
        <v>0</v>
      </c>
    </row>
    <row r="37" spans="1:5" ht="30" thickBot="1" x14ac:dyDescent="0.3">
      <c r="A37" s="15" t="s">
        <v>37</v>
      </c>
      <c r="B37" s="16"/>
      <c r="C37" s="17">
        <v>34</v>
      </c>
      <c r="D37" s="50">
        <v>10924.39</v>
      </c>
      <c r="E37" s="47">
        <v>0</v>
      </c>
    </row>
    <row r="38" spans="1:5" x14ac:dyDescent="0.25">
      <c r="A38" s="167" t="s">
        <v>68</v>
      </c>
      <c r="B38" s="168"/>
      <c r="C38" s="169"/>
      <c r="D38" s="160" t="s">
        <v>45</v>
      </c>
      <c r="E38" s="163"/>
    </row>
    <row r="39" spans="1:5" x14ac:dyDescent="0.25">
      <c r="A39" s="170" t="s">
        <v>69</v>
      </c>
      <c r="C39" s="171"/>
      <c r="D39" s="161">
        <v>197332</v>
      </c>
      <c r="E39" s="164">
        <v>200000</v>
      </c>
    </row>
    <row r="40" spans="1:5" x14ac:dyDescent="0.25">
      <c r="A40" s="170" t="s">
        <v>70</v>
      </c>
      <c r="C40" s="171"/>
      <c r="D40" s="161">
        <v>1332229.1299999999</v>
      </c>
      <c r="E40" s="165"/>
    </row>
    <row r="41" spans="1:5" ht="15.75" thickBot="1" x14ac:dyDescent="0.3">
      <c r="A41" s="172" t="s">
        <v>71</v>
      </c>
      <c r="B41" s="173"/>
      <c r="C41" s="174"/>
      <c r="D41" s="162">
        <v>109959</v>
      </c>
      <c r="E41" s="166"/>
    </row>
  </sheetData>
  <mergeCells count="1">
    <mergeCell ref="A2:E2"/>
  </mergeCells>
  <pageMargins left="0.7" right="0.7" top="0.78740157499999996" bottom="0.78740157499999996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7"/>
  <sheetViews>
    <sheetView view="pageBreakPreview" zoomScaleNormal="100" zoomScaleSheetLayoutView="100" workbookViewId="0">
      <selection activeCell="G6" sqref="G5:G6"/>
    </sheetView>
  </sheetViews>
  <sheetFormatPr defaultRowHeight="15" x14ac:dyDescent="0.25"/>
  <cols>
    <col min="1" max="1" width="36.28515625" customWidth="1"/>
    <col min="2" max="2" width="11.7109375" customWidth="1"/>
    <col min="4" max="4" width="15.140625" customWidth="1"/>
    <col min="5" max="5" width="17.28515625" customWidth="1"/>
  </cols>
  <sheetData>
    <row r="1" spans="1:5" ht="15.75" thickBot="1" x14ac:dyDescent="0.3">
      <c r="C1" s="1"/>
    </row>
    <row r="2" spans="1:5" ht="15.75" thickBot="1" x14ac:dyDescent="0.3">
      <c r="A2" s="186" t="s">
        <v>44</v>
      </c>
      <c r="B2" s="186"/>
      <c r="C2" s="186"/>
      <c r="D2" s="186"/>
      <c r="E2" s="18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26" t="s">
        <v>67</v>
      </c>
      <c r="E3" s="27" t="s">
        <v>72</v>
      </c>
    </row>
    <row r="4" spans="1:5" x14ac:dyDescent="0.25">
      <c r="A4" s="135" t="s">
        <v>3</v>
      </c>
      <c r="B4" s="136">
        <v>501</v>
      </c>
      <c r="C4" s="137">
        <v>1</v>
      </c>
      <c r="D4" s="138">
        <v>393740</v>
      </c>
      <c r="E4" s="138">
        <v>400000</v>
      </c>
    </row>
    <row r="5" spans="1:5" x14ac:dyDescent="0.25">
      <c r="A5" s="8" t="s">
        <v>4</v>
      </c>
      <c r="B5" s="9">
        <v>502</v>
      </c>
      <c r="C5" s="10">
        <v>2</v>
      </c>
      <c r="D5" s="45"/>
      <c r="E5" s="45"/>
    </row>
    <row r="6" spans="1:5" ht="29.25" x14ac:dyDescent="0.25">
      <c r="A6" s="11" t="s">
        <v>5</v>
      </c>
      <c r="B6" s="9">
        <v>503</v>
      </c>
      <c r="C6" s="10">
        <v>3</v>
      </c>
      <c r="D6" s="45">
        <v>970253</v>
      </c>
      <c r="E6" s="45">
        <v>1800000</v>
      </c>
    </row>
    <row r="7" spans="1:5" x14ac:dyDescent="0.25">
      <c r="A7" s="8" t="s">
        <v>6</v>
      </c>
      <c r="B7" s="9">
        <v>504</v>
      </c>
      <c r="C7" s="10">
        <v>4</v>
      </c>
      <c r="D7" s="45"/>
      <c r="E7" s="45"/>
    </row>
    <row r="8" spans="1:5" x14ac:dyDescent="0.25">
      <c r="A8" s="8" t="s">
        <v>7</v>
      </c>
      <c r="B8" s="9">
        <v>511</v>
      </c>
      <c r="C8" s="10">
        <v>5</v>
      </c>
      <c r="D8" s="45">
        <v>246350</v>
      </c>
      <c r="E8" s="45">
        <v>250000</v>
      </c>
    </row>
    <row r="9" spans="1:5" x14ac:dyDescent="0.25">
      <c r="A9" s="8" t="s">
        <v>8</v>
      </c>
      <c r="B9" s="9">
        <v>512</v>
      </c>
      <c r="C9" s="10">
        <v>6</v>
      </c>
      <c r="D9" s="45">
        <v>56600</v>
      </c>
      <c r="E9" s="45">
        <v>50000</v>
      </c>
    </row>
    <row r="10" spans="1:5" x14ac:dyDescent="0.25">
      <c r="A10" s="8" t="s">
        <v>9</v>
      </c>
      <c r="B10" s="9">
        <v>513</v>
      </c>
      <c r="C10" s="10">
        <v>7</v>
      </c>
      <c r="D10" s="45">
        <v>1392</v>
      </c>
      <c r="E10" s="45">
        <v>5000</v>
      </c>
    </row>
    <row r="11" spans="1:5" x14ac:dyDescent="0.25">
      <c r="A11" s="8" t="s">
        <v>10</v>
      </c>
      <c r="B11" s="9">
        <v>518</v>
      </c>
      <c r="C11" s="10">
        <v>8</v>
      </c>
      <c r="D11" s="45">
        <v>959811</v>
      </c>
      <c r="E11" s="45">
        <v>1000000</v>
      </c>
    </row>
    <row r="12" spans="1:5" x14ac:dyDescent="0.25">
      <c r="A12" s="8" t="s">
        <v>11</v>
      </c>
      <c r="B12" s="9">
        <v>521</v>
      </c>
      <c r="C12" s="10">
        <v>9</v>
      </c>
      <c r="D12" s="45">
        <v>86804</v>
      </c>
      <c r="E12" s="45">
        <v>100000</v>
      </c>
    </row>
    <row r="13" spans="1:5" x14ac:dyDescent="0.25">
      <c r="A13" s="8" t="s">
        <v>12</v>
      </c>
      <c r="B13" s="9">
        <v>524</v>
      </c>
      <c r="C13" s="10">
        <v>10</v>
      </c>
      <c r="D13" s="45">
        <v>913</v>
      </c>
      <c r="E13" s="45"/>
    </row>
    <row r="14" spans="1:5" x14ac:dyDescent="0.25">
      <c r="A14" s="8" t="s">
        <v>13</v>
      </c>
      <c r="B14" s="9">
        <v>525</v>
      </c>
      <c r="C14" s="10">
        <v>11</v>
      </c>
      <c r="D14" s="45">
        <v>77</v>
      </c>
      <c r="E14" s="45"/>
    </row>
    <row r="15" spans="1:5" x14ac:dyDescent="0.25">
      <c r="A15" s="8" t="s">
        <v>14</v>
      </c>
      <c r="B15" s="9">
        <v>527</v>
      </c>
      <c r="C15" s="10">
        <v>12</v>
      </c>
      <c r="D15" s="45">
        <v>312844</v>
      </c>
      <c r="E15" s="45">
        <v>300000</v>
      </c>
    </row>
    <row r="16" spans="1:5" x14ac:dyDescent="0.25">
      <c r="A16" s="8" t="s">
        <v>15</v>
      </c>
      <c r="B16" s="9">
        <v>528</v>
      </c>
      <c r="C16" s="10">
        <v>13</v>
      </c>
      <c r="D16" s="45"/>
      <c r="E16" s="45"/>
    </row>
    <row r="17" spans="1:5" x14ac:dyDescent="0.25">
      <c r="A17" s="11" t="s">
        <v>16</v>
      </c>
      <c r="B17" s="9"/>
      <c r="C17" s="10">
        <v>14</v>
      </c>
      <c r="D17" s="45">
        <v>168400</v>
      </c>
      <c r="E17" s="45">
        <v>150000</v>
      </c>
    </row>
    <row r="18" spans="1:5" x14ac:dyDescent="0.25">
      <c r="A18" s="8" t="s">
        <v>17</v>
      </c>
      <c r="B18" s="9">
        <v>548</v>
      </c>
      <c r="C18" s="10">
        <v>15</v>
      </c>
      <c r="D18" s="45" t="s">
        <v>45</v>
      </c>
      <c r="E18" s="45"/>
    </row>
    <row r="19" spans="1:5" x14ac:dyDescent="0.25">
      <c r="A19" s="8" t="s">
        <v>18</v>
      </c>
      <c r="B19" s="9">
        <v>551</v>
      </c>
      <c r="C19" s="10">
        <v>16</v>
      </c>
      <c r="D19" s="45">
        <v>3126144</v>
      </c>
      <c r="E19" s="45">
        <v>3150000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45">
        <v>208063</v>
      </c>
      <c r="E20" s="45">
        <v>200000</v>
      </c>
    </row>
    <row r="21" spans="1:5" ht="30" x14ac:dyDescent="0.25">
      <c r="A21" s="12" t="s">
        <v>20</v>
      </c>
      <c r="B21" s="13"/>
      <c r="C21" s="14">
        <v>18</v>
      </c>
      <c r="D21" s="46">
        <v>6531391</v>
      </c>
      <c r="E21" s="46">
        <v>7405000</v>
      </c>
    </row>
    <row r="22" spans="1:5" x14ac:dyDescent="0.25">
      <c r="A22" s="11" t="s">
        <v>21</v>
      </c>
      <c r="B22" s="9">
        <v>601</v>
      </c>
      <c r="C22" s="10">
        <v>19</v>
      </c>
      <c r="D22" s="45"/>
      <c r="E22" s="45"/>
    </row>
    <row r="23" spans="1:5" x14ac:dyDescent="0.25">
      <c r="A23" s="11" t="s">
        <v>22</v>
      </c>
      <c r="B23" s="9">
        <v>602</v>
      </c>
      <c r="C23" s="10">
        <v>20</v>
      </c>
      <c r="D23" s="45">
        <v>262570</v>
      </c>
      <c r="E23" s="45">
        <v>250000</v>
      </c>
    </row>
    <row r="24" spans="1:5" x14ac:dyDescent="0.25">
      <c r="A24" s="11" t="s">
        <v>23</v>
      </c>
      <c r="B24" s="9">
        <v>603</v>
      </c>
      <c r="C24" s="10">
        <v>21</v>
      </c>
      <c r="D24" s="45">
        <v>31038</v>
      </c>
      <c r="E24" s="45">
        <v>35000</v>
      </c>
    </row>
    <row r="25" spans="1:5" x14ac:dyDescent="0.25">
      <c r="A25" s="11" t="s">
        <v>24</v>
      </c>
      <c r="B25" s="9">
        <v>604</v>
      </c>
      <c r="C25" s="10">
        <v>22</v>
      </c>
      <c r="D25" s="45"/>
      <c r="E25" s="45"/>
    </row>
    <row r="26" spans="1:5" x14ac:dyDescent="0.25">
      <c r="A26" s="11" t="s">
        <v>25</v>
      </c>
      <c r="B26" s="9">
        <v>609</v>
      </c>
      <c r="C26" s="10">
        <v>23</v>
      </c>
      <c r="D26" s="45">
        <v>84250</v>
      </c>
      <c r="E26" s="45">
        <v>80000</v>
      </c>
    </row>
    <row r="27" spans="1:5" x14ac:dyDescent="0.25">
      <c r="A27" s="11" t="s">
        <v>26</v>
      </c>
      <c r="B27" s="9">
        <v>644</v>
      </c>
      <c r="C27" s="10">
        <v>24</v>
      </c>
      <c r="D27" s="45"/>
      <c r="E27" s="45"/>
    </row>
    <row r="28" spans="1:5" x14ac:dyDescent="0.25">
      <c r="A28" s="11" t="s">
        <v>27</v>
      </c>
      <c r="B28" s="9">
        <v>663</v>
      </c>
      <c r="C28" s="10">
        <v>25</v>
      </c>
      <c r="D28" s="45"/>
      <c r="E28" s="45"/>
    </row>
    <row r="29" spans="1:5" x14ac:dyDescent="0.25">
      <c r="A29" s="11" t="s">
        <v>28</v>
      </c>
      <c r="B29" s="9">
        <v>648</v>
      </c>
      <c r="C29" s="10">
        <v>26</v>
      </c>
      <c r="D29" s="45">
        <v>54155</v>
      </c>
      <c r="E29" s="45"/>
    </row>
    <row r="30" spans="1:5" x14ac:dyDescent="0.25">
      <c r="A30" s="11" t="s">
        <v>29</v>
      </c>
      <c r="B30" s="9">
        <v>649</v>
      </c>
      <c r="C30" s="10">
        <v>27</v>
      </c>
      <c r="D30" s="45">
        <v>70669</v>
      </c>
      <c r="E30" s="45">
        <v>90000</v>
      </c>
    </row>
    <row r="31" spans="1:5" x14ac:dyDescent="0.25">
      <c r="A31" s="11" t="s">
        <v>30</v>
      </c>
      <c r="B31" s="9" t="s">
        <v>31</v>
      </c>
      <c r="C31" s="10">
        <v>28</v>
      </c>
      <c r="D31" s="45"/>
      <c r="E31" s="45"/>
    </row>
    <row r="32" spans="1:5" x14ac:dyDescent="0.25">
      <c r="A32" s="11" t="s">
        <v>32</v>
      </c>
      <c r="B32" s="9">
        <v>662</v>
      </c>
      <c r="C32" s="10">
        <v>29</v>
      </c>
      <c r="D32" s="45">
        <v>503</v>
      </c>
      <c r="E32" s="45"/>
    </row>
    <row r="33" spans="1:5" ht="30" thickBot="1" x14ac:dyDescent="0.3">
      <c r="A33" s="59" t="s">
        <v>33</v>
      </c>
      <c r="B33" s="60">
        <v>672</v>
      </c>
      <c r="C33" s="61">
        <v>30</v>
      </c>
      <c r="D33" s="139">
        <v>6125401</v>
      </c>
      <c r="E33" s="139">
        <v>6950000</v>
      </c>
    </row>
    <row r="34" spans="1:5" ht="30.75" thickBot="1" x14ac:dyDescent="0.3">
      <c r="A34" s="68" t="s">
        <v>34</v>
      </c>
      <c r="B34" s="3"/>
      <c r="C34" s="4">
        <v>31</v>
      </c>
      <c r="D34" s="141">
        <v>6628586</v>
      </c>
      <c r="E34" s="141">
        <v>7405000</v>
      </c>
    </row>
    <row r="35" spans="1:5" ht="30.75" thickBot="1" x14ac:dyDescent="0.3">
      <c r="A35" s="64" t="s">
        <v>35</v>
      </c>
      <c r="B35" s="65"/>
      <c r="C35" s="66">
        <v>32</v>
      </c>
      <c r="D35" s="140">
        <v>97195</v>
      </c>
      <c r="E35" s="140">
        <v>0</v>
      </c>
    </row>
    <row r="36" spans="1:5" x14ac:dyDescent="0.25">
      <c r="A36" s="63" t="s">
        <v>36</v>
      </c>
      <c r="B36" s="6">
        <v>591</v>
      </c>
      <c r="C36" s="7">
        <v>33</v>
      </c>
      <c r="D36" s="44">
        <v>0</v>
      </c>
      <c r="E36" s="44"/>
    </row>
    <row r="37" spans="1:5" ht="30" thickBot="1" x14ac:dyDescent="0.3">
      <c r="A37" s="15" t="s">
        <v>37</v>
      </c>
      <c r="B37" s="16"/>
      <c r="C37" s="17">
        <v>34</v>
      </c>
      <c r="D37" s="47">
        <v>97195</v>
      </c>
      <c r="E37" s="47"/>
    </row>
  </sheetData>
  <mergeCells count="1">
    <mergeCell ref="A2:E2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2"/>
  <sheetViews>
    <sheetView view="pageBreakPreview" zoomScaleNormal="100" zoomScaleSheetLayoutView="100" workbookViewId="0">
      <selection activeCell="I9" sqref="I9"/>
    </sheetView>
  </sheetViews>
  <sheetFormatPr defaultRowHeight="15" x14ac:dyDescent="0.25"/>
  <cols>
    <col min="1" max="1" width="34" customWidth="1"/>
    <col min="4" max="4" width="15.28515625" customWidth="1"/>
    <col min="5" max="5" width="17.42578125" customWidth="1"/>
  </cols>
  <sheetData>
    <row r="1" spans="1:5" x14ac:dyDescent="0.25">
      <c r="A1" s="51" t="s">
        <v>52</v>
      </c>
      <c r="B1" s="52"/>
      <c r="C1" s="52"/>
      <c r="D1" s="52"/>
      <c r="E1" s="41"/>
    </row>
    <row r="2" spans="1:5" ht="15.75" thickBot="1" x14ac:dyDescent="0.3">
      <c r="A2" s="53" t="s">
        <v>58</v>
      </c>
      <c r="B2" s="54" t="s">
        <v>59</v>
      </c>
      <c r="C2" s="55"/>
      <c r="D2" s="55"/>
      <c r="E2" s="31"/>
    </row>
    <row r="3" spans="1:5" x14ac:dyDescent="0.25">
      <c r="A3" s="51" t="s">
        <v>0</v>
      </c>
      <c r="B3" s="75" t="s">
        <v>1</v>
      </c>
      <c r="C3" s="83" t="s">
        <v>2</v>
      </c>
      <c r="D3" s="75" t="s">
        <v>46</v>
      </c>
      <c r="E3" s="56" t="s">
        <v>47</v>
      </c>
    </row>
    <row r="4" spans="1:5" ht="15.75" thickBot="1" x14ac:dyDescent="0.3">
      <c r="A4" s="70"/>
      <c r="B4" s="76"/>
      <c r="C4" s="43"/>
      <c r="D4" s="94" t="s">
        <v>66</v>
      </c>
      <c r="E4" s="57" t="s">
        <v>73</v>
      </c>
    </row>
    <row r="5" spans="1:5" x14ac:dyDescent="0.25">
      <c r="A5" s="128" t="s">
        <v>3</v>
      </c>
      <c r="B5" s="129">
        <v>501</v>
      </c>
      <c r="C5" s="130">
        <v>1</v>
      </c>
      <c r="D5" s="95">
        <v>2710.48</v>
      </c>
      <c r="E5" s="90">
        <v>3295</v>
      </c>
    </row>
    <row r="6" spans="1:5" x14ac:dyDescent="0.25">
      <c r="A6" s="72" t="s">
        <v>4</v>
      </c>
      <c r="B6" s="78">
        <v>502</v>
      </c>
      <c r="C6" s="85">
        <v>2</v>
      </c>
      <c r="D6" s="96">
        <v>190.72</v>
      </c>
      <c r="E6" s="91">
        <v>390</v>
      </c>
    </row>
    <row r="7" spans="1:5" x14ac:dyDescent="0.25">
      <c r="A7" s="72" t="s">
        <v>5</v>
      </c>
      <c r="B7" s="78">
        <v>503</v>
      </c>
      <c r="C7" s="85">
        <v>3</v>
      </c>
      <c r="D7" s="96">
        <v>0</v>
      </c>
      <c r="E7" s="91">
        <v>0</v>
      </c>
    </row>
    <row r="8" spans="1:5" x14ac:dyDescent="0.25">
      <c r="A8" s="72" t="s">
        <v>6</v>
      </c>
      <c r="B8" s="78">
        <v>504</v>
      </c>
      <c r="C8" s="85">
        <v>4</v>
      </c>
      <c r="D8" s="96">
        <v>0</v>
      </c>
      <c r="E8" s="91">
        <v>0</v>
      </c>
    </row>
    <row r="9" spans="1:5" x14ac:dyDescent="0.25">
      <c r="A9" s="72" t="s">
        <v>7</v>
      </c>
      <c r="B9" s="78">
        <v>511</v>
      </c>
      <c r="C9" s="85">
        <v>5</v>
      </c>
      <c r="D9" s="96">
        <v>130.41</v>
      </c>
      <c r="E9" s="91">
        <v>100</v>
      </c>
    </row>
    <row r="10" spans="1:5" x14ac:dyDescent="0.25">
      <c r="A10" s="72" t="s">
        <v>8</v>
      </c>
      <c r="B10" s="78">
        <v>512</v>
      </c>
      <c r="C10" s="85">
        <v>6</v>
      </c>
      <c r="D10" s="96">
        <v>0</v>
      </c>
      <c r="E10" s="91">
        <v>0</v>
      </c>
    </row>
    <row r="11" spans="1:5" x14ac:dyDescent="0.25">
      <c r="A11" s="72" t="s">
        <v>9</v>
      </c>
      <c r="B11" s="78">
        <v>513</v>
      </c>
      <c r="C11" s="85">
        <v>7</v>
      </c>
      <c r="D11" s="96">
        <v>0</v>
      </c>
      <c r="E11" s="91">
        <v>0</v>
      </c>
    </row>
    <row r="12" spans="1:5" x14ac:dyDescent="0.25">
      <c r="A12" s="72" t="s">
        <v>10</v>
      </c>
      <c r="B12" s="78">
        <v>518</v>
      </c>
      <c r="C12" s="85">
        <v>8</v>
      </c>
      <c r="D12" s="96">
        <v>444.86</v>
      </c>
      <c r="E12" s="91">
        <v>580</v>
      </c>
    </row>
    <row r="13" spans="1:5" x14ac:dyDescent="0.25">
      <c r="A13" s="72" t="s">
        <v>11</v>
      </c>
      <c r="B13" s="78">
        <v>521</v>
      </c>
      <c r="C13" s="85">
        <v>9</v>
      </c>
      <c r="D13" s="96">
        <v>2249.4699999999998</v>
      </c>
      <c r="E13" s="91">
        <v>2460</v>
      </c>
    </row>
    <row r="14" spans="1:5" x14ac:dyDescent="0.25">
      <c r="A14" s="72" t="s">
        <v>12</v>
      </c>
      <c r="B14" s="78">
        <v>524</v>
      </c>
      <c r="C14" s="85">
        <v>10</v>
      </c>
      <c r="D14" s="96">
        <v>721.92</v>
      </c>
      <c r="E14" s="91">
        <v>765</v>
      </c>
    </row>
    <row r="15" spans="1:5" x14ac:dyDescent="0.25">
      <c r="A15" s="72" t="s">
        <v>13</v>
      </c>
      <c r="B15" s="78">
        <v>525</v>
      </c>
      <c r="C15" s="85">
        <v>11</v>
      </c>
      <c r="D15" s="96">
        <v>8.99</v>
      </c>
      <c r="E15" s="91">
        <v>24</v>
      </c>
    </row>
    <row r="16" spans="1:5" x14ac:dyDescent="0.25">
      <c r="A16" s="72" t="s">
        <v>14</v>
      </c>
      <c r="B16" s="78">
        <v>527</v>
      </c>
      <c r="C16" s="85">
        <v>12</v>
      </c>
      <c r="D16" s="96">
        <v>41.66</v>
      </c>
      <c r="E16" s="91">
        <v>46</v>
      </c>
    </row>
    <row r="17" spans="1:5" x14ac:dyDescent="0.25">
      <c r="A17" s="72" t="s">
        <v>15</v>
      </c>
      <c r="B17" s="78">
        <v>528</v>
      </c>
      <c r="C17" s="85">
        <v>13</v>
      </c>
      <c r="D17" s="96">
        <v>0</v>
      </c>
      <c r="E17" s="91">
        <v>0</v>
      </c>
    </row>
    <row r="18" spans="1:5" x14ac:dyDescent="0.25">
      <c r="A18" s="72" t="s">
        <v>16</v>
      </c>
      <c r="B18" s="78"/>
      <c r="C18" s="85">
        <v>14</v>
      </c>
      <c r="D18" s="96">
        <v>10.42</v>
      </c>
      <c r="E18" s="91">
        <v>10</v>
      </c>
    </row>
    <row r="19" spans="1:5" x14ac:dyDescent="0.25">
      <c r="A19" s="72" t="s">
        <v>17</v>
      </c>
      <c r="B19" s="78">
        <v>548</v>
      </c>
      <c r="C19" s="85">
        <v>15</v>
      </c>
      <c r="D19" s="96">
        <v>0</v>
      </c>
      <c r="E19" s="91">
        <v>0</v>
      </c>
    </row>
    <row r="20" spans="1:5" x14ac:dyDescent="0.25">
      <c r="A20" s="72" t="s">
        <v>18</v>
      </c>
      <c r="B20" s="78">
        <v>551</v>
      </c>
      <c r="C20" s="85">
        <v>16</v>
      </c>
      <c r="D20" s="96">
        <v>66.33</v>
      </c>
      <c r="E20" s="91">
        <v>75</v>
      </c>
    </row>
    <row r="21" spans="1:5" ht="15.75" thickBot="1" x14ac:dyDescent="0.3">
      <c r="A21" s="107" t="s">
        <v>19</v>
      </c>
      <c r="B21" s="108">
        <v>558</v>
      </c>
      <c r="C21" s="109">
        <v>17</v>
      </c>
      <c r="D21" s="110">
        <v>33.409999999999997</v>
      </c>
      <c r="E21" s="124">
        <v>38</v>
      </c>
    </row>
    <row r="22" spans="1:5" x14ac:dyDescent="0.25">
      <c r="A22" s="51" t="s">
        <v>48</v>
      </c>
      <c r="B22" s="122"/>
      <c r="C22" s="123"/>
      <c r="D22" s="125"/>
      <c r="E22" s="37"/>
    </row>
    <row r="23" spans="1:5" ht="15.75" thickBot="1" x14ac:dyDescent="0.3">
      <c r="A23" s="53" t="s">
        <v>49</v>
      </c>
      <c r="B23" s="82"/>
      <c r="C23" s="105">
        <v>18</v>
      </c>
      <c r="D23" s="106">
        <f>SUM(D5:D22)</f>
        <v>6608.6699999999992</v>
      </c>
      <c r="E23" s="29">
        <f>SUM(E5:E22)</f>
        <v>7783</v>
      </c>
    </row>
    <row r="24" spans="1:5" x14ac:dyDescent="0.25">
      <c r="A24" s="71" t="s">
        <v>21</v>
      </c>
      <c r="B24" s="77">
        <v>601</v>
      </c>
      <c r="C24" s="84">
        <v>19</v>
      </c>
      <c r="D24" s="95">
        <v>0</v>
      </c>
      <c r="E24" s="90">
        <v>0</v>
      </c>
    </row>
    <row r="25" spans="1:5" x14ac:dyDescent="0.25">
      <c r="A25" s="72" t="s">
        <v>22</v>
      </c>
      <c r="B25" s="78">
        <v>602</v>
      </c>
      <c r="C25" s="85">
        <v>20</v>
      </c>
      <c r="D25" s="96">
        <v>3188.2</v>
      </c>
      <c r="E25" s="91">
        <v>3790</v>
      </c>
    </row>
    <row r="26" spans="1:5" x14ac:dyDescent="0.25">
      <c r="A26" s="72" t="s">
        <v>23</v>
      </c>
      <c r="B26" s="78">
        <v>603</v>
      </c>
      <c r="C26" s="85">
        <v>21</v>
      </c>
      <c r="D26" s="96">
        <v>0</v>
      </c>
      <c r="E26" s="91">
        <v>0</v>
      </c>
    </row>
    <row r="27" spans="1:5" x14ac:dyDescent="0.25">
      <c r="A27" s="72" t="s">
        <v>24</v>
      </c>
      <c r="B27" s="78">
        <v>604</v>
      </c>
      <c r="C27" s="85">
        <v>22</v>
      </c>
      <c r="D27" s="96">
        <v>0</v>
      </c>
      <c r="E27" s="91">
        <v>0</v>
      </c>
    </row>
    <row r="28" spans="1:5" x14ac:dyDescent="0.25">
      <c r="A28" s="72" t="s">
        <v>25</v>
      </c>
      <c r="B28" s="78">
        <v>609</v>
      </c>
      <c r="C28" s="85">
        <v>23</v>
      </c>
      <c r="D28" s="96">
        <v>0</v>
      </c>
      <c r="E28" s="91">
        <v>0</v>
      </c>
    </row>
    <row r="29" spans="1:5" x14ac:dyDescent="0.25">
      <c r="A29" s="72" t="s">
        <v>26</v>
      </c>
      <c r="B29" s="78">
        <v>644</v>
      </c>
      <c r="C29" s="85">
        <v>24</v>
      </c>
      <c r="D29" s="96">
        <v>0</v>
      </c>
      <c r="E29" s="91">
        <v>0</v>
      </c>
    </row>
    <row r="30" spans="1:5" x14ac:dyDescent="0.25">
      <c r="A30" s="72" t="s">
        <v>27</v>
      </c>
      <c r="B30" s="78">
        <v>663</v>
      </c>
      <c r="C30" s="85">
        <v>25</v>
      </c>
      <c r="D30" s="96">
        <v>0</v>
      </c>
      <c r="E30" s="91">
        <v>0</v>
      </c>
    </row>
    <row r="31" spans="1:5" x14ac:dyDescent="0.25">
      <c r="A31" s="72" t="s">
        <v>28</v>
      </c>
      <c r="B31" s="78">
        <v>648</v>
      </c>
      <c r="C31" s="85">
        <v>26</v>
      </c>
      <c r="D31" s="96">
        <v>0</v>
      </c>
      <c r="E31" s="91">
        <v>0</v>
      </c>
    </row>
    <row r="32" spans="1:5" x14ac:dyDescent="0.25">
      <c r="A32" s="72" t="s">
        <v>29</v>
      </c>
      <c r="B32" s="78">
        <v>649</v>
      </c>
      <c r="C32" s="85">
        <v>27</v>
      </c>
      <c r="D32" s="96">
        <v>7.64</v>
      </c>
      <c r="E32" s="91">
        <v>0</v>
      </c>
    </row>
    <row r="33" spans="1:5" x14ac:dyDescent="0.25">
      <c r="A33" s="72" t="s">
        <v>30</v>
      </c>
      <c r="B33" s="80" t="s">
        <v>31</v>
      </c>
      <c r="C33" s="85">
        <v>28</v>
      </c>
      <c r="D33" s="96">
        <v>0</v>
      </c>
      <c r="E33" s="91">
        <v>0</v>
      </c>
    </row>
    <row r="34" spans="1:5" x14ac:dyDescent="0.25">
      <c r="A34" s="72" t="s">
        <v>32</v>
      </c>
      <c r="B34" s="78">
        <v>662</v>
      </c>
      <c r="C34" s="85">
        <v>29</v>
      </c>
      <c r="D34" s="96">
        <v>0.22</v>
      </c>
      <c r="E34" s="91">
        <v>0</v>
      </c>
    </row>
    <row r="35" spans="1:5" ht="15.75" thickBot="1" x14ac:dyDescent="0.3">
      <c r="A35" s="107" t="s">
        <v>33</v>
      </c>
      <c r="B35" s="108">
        <v>672</v>
      </c>
      <c r="C35" s="109">
        <v>30</v>
      </c>
      <c r="D35" s="110">
        <v>3304.12</v>
      </c>
      <c r="E35" s="124">
        <v>3993</v>
      </c>
    </row>
    <row r="36" spans="1:5" x14ac:dyDescent="0.25">
      <c r="A36" s="51" t="s">
        <v>50</v>
      </c>
      <c r="B36" s="102"/>
      <c r="C36" s="103"/>
      <c r="D36" s="104"/>
      <c r="E36" s="38"/>
    </row>
    <row r="37" spans="1:5" ht="15.75" thickBot="1" x14ac:dyDescent="0.3">
      <c r="A37" s="53" t="s">
        <v>51</v>
      </c>
      <c r="B37" s="82"/>
      <c r="C37" s="105">
        <v>31</v>
      </c>
      <c r="D37" s="106">
        <f>SUM(D24:D36)</f>
        <v>6500.1799999999994</v>
      </c>
      <c r="E37" s="29">
        <f>SUM(E24:E36)</f>
        <v>7783</v>
      </c>
    </row>
    <row r="38" spans="1:5" x14ac:dyDescent="0.25">
      <c r="A38" s="51" t="s">
        <v>54</v>
      </c>
      <c r="B38" s="102"/>
      <c r="C38" s="103"/>
      <c r="D38" s="104"/>
      <c r="E38" s="38"/>
    </row>
    <row r="39" spans="1:5" ht="15.75" thickBot="1" x14ac:dyDescent="0.3">
      <c r="A39" s="53" t="s">
        <v>55</v>
      </c>
      <c r="B39" s="82"/>
      <c r="C39" s="105">
        <v>32</v>
      </c>
      <c r="D39" s="106">
        <f>D37-D23</f>
        <v>-108.48999999999978</v>
      </c>
      <c r="E39" s="29">
        <f>E37-E23</f>
        <v>0</v>
      </c>
    </row>
    <row r="40" spans="1:5" ht="15.75" thickBot="1" x14ac:dyDescent="0.3">
      <c r="A40" s="147" t="s">
        <v>36</v>
      </c>
      <c r="B40" s="148">
        <v>591</v>
      </c>
      <c r="C40" s="149">
        <v>33</v>
      </c>
      <c r="D40" s="95">
        <v>0</v>
      </c>
      <c r="E40" s="90">
        <v>0</v>
      </c>
    </row>
    <row r="41" spans="1:5" x14ac:dyDescent="0.25">
      <c r="A41" s="39" t="s">
        <v>54</v>
      </c>
      <c r="B41" s="102"/>
      <c r="C41" s="103"/>
      <c r="D41" s="99"/>
      <c r="E41" s="36"/>
    </row>
    <row r="42" spans="1:5" ht="15.75" thickBot="1" x14ac:dyDescent="0.3">
      <c r="A42" s="42" t="s">
        <v>56</v>
      </c>
      <c r="B42" s="82"/>
      <c r="C42" s="89">
        <v>34</v>
      </c>
      <c r="D42" s="100">
        <f>D39</f>
        <v>-108.48999999999978</v>
      </c>
      <c r="E42" s="93">
        <f>E39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3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42.85546875" customWidth="1"/>
    <col min="2" max="3" width="8.7109375" customWidth="1"/>
    <col min="4" max="4" width="15.85546875" customWidth="1"/>
    <col min="5" max="5" width="20.5703125" customWidth="1"/>
    <col min="6" max="1025" width="8.7109375" customWidth="1"/>
  </cols>
  <sheetData>
    <row r="1" spans="1:5" ht="15.75" thickBot="1" x14ac:dyDescent="0.3">
      <c r="C1" s="1"/>
    </row>
    <row r="2" spans="1:5" x14ac:dyDescent="0.25">
      <c r="A2" s="51" t="s">
        <v>52</v>
      </c>
      <c r="B2" s="52"/>
      <c r="C2" s="52"/>
      <c r="D2" s="40"/>
      <c r="E2" s="41"/>
    </row>
    <row r="3" spans="1:5" ht="15.75" thickBot="1" x14ac:dyDescent="0.3">
      <c r="A3" s="53" t="s">
        <v>64</v>
      </c>
      <c r="B3" s="54" t="s">
        <v>65</v>
      </c>
      <c r="C3" s="55"/>
      <c r="D3" s="43"/>
      <c r="E3" s="31"/>
    </row>
    <row r="4" spans="1:5" x14ac:dyDescent="0.25">
      <c r="A4" s="51" t="s">
        <v>0</v>
      </c>
      <c r="B4" s="75" t="s">
        <v>1</v>
      </c>
      <c r="C4" s="83" t="s">
        <v>2</v>
      </c>
      <c r="D4" s="75" t="s">
        <v>46</v>
      </c>
      <c r="E4" s="176" t="s">
        <v>47</v>
      </c>
    </row>
    <row r="5" spans="1:5" ht="15.75" thickBot="1" x14ac:dyDescent="0.3">
      <c r="A5" s="70"/>
      <c r="B5" s="76"/>
      <c r="C5" s="43"/>
      <c r="D5" s="94" t="s">
        <v>66</v>
      </c>
      <c r="E5" s="177" t="s">
        <v>73</v>
      </c>
    </row>
    <row r="6" spans="1:5" x14ac:dyDescent="0.25">
      <c r="A6" s="71" t="s">
        <v>3</v>
      </c>
      <c r="B6" s="77">
        <v>501</v>
      </c>
      <c r="C6" s="84">
        <v>1</v>
      </c>
      <c r="D6" s="95">
        <v>792.27</v>
      </c>
      <c r="E6" s="95">
        <v>750</v>
      </c>
    </row>
    <row r="7" spans="1:5" x14ac:dyDescent="0.25">
      <c r="A7" s="72" t="s">
        <v>4</v>
      </c>
      <c r="B7" s="78">
        <v>502</v>
      </c>
      <c r="C7" s="85">
        <v>2</v>
      </c>
      <c r="D7" s="96">
        <v>695.89</v>
      </c>
      <c r="E7" s="96">
        <v>615</v>
      </c>
    </row>
    <row r="8" spans="1:5" x14ac:dyDescent="0.25">
      <c r="A8" s="72" t="s">
        <v>5</v>
      </c>
      <c r="B8" s="78">
        <v>503</v>
      </c>
      <c r="C8" s="85">
        <v>3</v>
      </c>
      <c r="D8" s="96">
        <v>0</v>
      </c>
      <c r="E8" s="96">
        <v>0</v>
      </c>
    </row>
    <row r="9" spans="1:5" x14ac:dyDescent="0.25">
      <c r="A9" s="72" t="s">
        <v>6</v>
      </c>
      <c r="B9" s="78">
        <v>504</v>
      </c>
      <c r="C9" s="85">
        <v>4</v>
      </c>
      <c r="D9" s="96">
        <v>0</v>
      </c>
      <c r="E9" s="96">
        <v>0</v>
      </c>
    </row>
    <row r="10" spans="1:5" x14ac:dyDescent="0.25">
      <c r="A10" s="72" t="s">
        <v>7</v>
      </c>
      <c r="B10" s="78">
        <v>511</v>
      </c>
      <c r="C10" s="85">
        <v>5</v>
      </c>
      <c r="D10" s="96">
        <v>91.59</v>
      </c>
      <c r="E10" s="96">
        <v>150</v>
      </c>
    </row>
    <row r="11" spans="1:5" x14ac:dyDescent="0.25">
      <c r="A11" s="72" t="s">
        <v>8</v>
      </c>
      <c r="B11" s="78">
        <v>512</v>
      </c>
      <c r="C11" s="85">
        <v>6</v>
      </c>
      <c r="D11" s="96">
        <v>0.51</v>
      </c>
      <c r="E11" s="96">
        <v>10</v>
      </c>
    </row>
    <row r="12" spans="1:5" x14ac:dyDescent="0.25">
      <c r="A12" s="72" t="s">
        <v>9</v>
      </c>
      <c r="B12" s="78">
        <v>513</v>
      </c>
      <c r="C12" s="85">
        <v>7</v>
      </c>
      <c r="D12" s="96">
        <v>0</v>
      </c>
      <c r="E12" s="96">
        <v>0</v>
      </c>
    </row>
    <row r="13" spans="1:5" x14ac:dyDescent="0.25">
      <c r="A13" s="72" t="s">
        <v>10</v>
      </c>
      <c r="B13" s="78">
        <v>518</v>
      </c>
      <c r="C13" s="85">
        <v>8</v>
      </c>
      <c r="D13" s="96">
        <v>177.54</v>
      </c>
      <c r="E13" s="96">
        <v>350.4</v>
      </c>
    </row>
    <row r="14" spans="1:5" x14ac:dyDescent="0.25">
      <c r="A14" s="72" t="s">
        <v>11</v>
      </c>
      <c r="B14" s="78">
        <v>521</v>
      </c>
      <c r="C14" s="85">
        <v>9</v>
      </c>
      <c r="D14" s="96">
        <v>7257.48</v>
      </c>
      <c r="E14" s="96">
        <v>7680</v>
      </c>
    </row>
    <row r="15" spans="1:5" x14ac:dyDescent="0.25">
      <c r="A15" s="72" t="s">
        <v>12</v>
      </c>
      <c r="B15" s="78">
        <v>524</v>
      </c>
      <c r="C15" s="85">
        <v>10</v>
      </c>
      <c r="D15" s="96">
        <v>2380.08</v>
      </c>
      <c r="E15" s="96">
        <v>2575</v>
      </c>
    </row>
    <row r="16" spans="1:5" x14ac:dyDescent="0.25">
      <c r="A16" s="72" t="s">
        <v>13</v>
      </c>
      <c r="B16" s="78">
        <v>525</v>
      </c>
      <c r="C16" s="85">
        <v>11</v>
      </c>
      <c r="D16" s="96">
        <v>29.58</v>
      </c>
      <c r="E16" s="96">
        <v>30</v>
      </c>
    </row>
    <row r="17" spans="1:5" x14ac:dyDescent="0.25">
      <c r="A17" s="72" t="s">
        <v>14</v>
      </c>
      <c r="B17" s="78">
        <v>527</v>
      </c>
      <c r="C17" s="85">
        <v>12</v>
      </c>
      <c r="D17" s="96">
        <v>143.75</v>
      </c>
      <c r="E17" s="96">
        <v>152.6</v>
      </c>
    </row>
    <row r="18" spans="1:5" x14ac:dyDescent="0.25">
      <c r="A18" s="72" t="s">
        <v>15</v>
      </c>
      <c r="B18" s="78">
        <v>528</v>
      </c>
      <c r="C18" s="85">
        <v>13</v>
      </c>
      <c r="D18" s="96">
        <v>0</v>
      </c>
      <c r="E18" s="96">
        <v>0</v>
      </c>
    </row>
    <row r="19" spans="1:5" x14ac:dyDescent="0.25">
      <c r="A19" s="72" t="s">
        <v>16</v>
      </c>
      <c r="B19" s="78"/>
      <c r="C19" s="85">
        <v>14</v>
      </c>
      <c r="D19" s="96">
        <v>9.74</v>
      </c>
      <c r="E19" s="96">
        <v>50</v>
      </c>
    </row>
    <row r="20" spans="1:5" x14ac:dyDescent="0.25">
      <c r="A20" s="72" t="s">
        <v>17</v>
      </c>
      <c r="B20" s="78">
        <v>548</v>
      </c>
      <c r="C20" s="85">
        <v>15</v>
      </c>
      <c r="D20" s="96">
        <v>0</v>
      </c>
      <c r="E20" s="96">
        <v>0</v>
      </c>
    </row>
    <row r="21" spans="1:5" x14ac:dyDescent="0.25">
      <c r="A21" s="72" t="s">
        <v>18</v>
      </c>
      <c r="B21" s="78">
        <v>551</v>
      </c>
      <c r="C21" s="85">
        <v>16</v>
      </c>
      <c r="D21" s="96">
        <v>136.25</v>
      </c>
      <c r="E21" s="96">
        <v>138</v>
      </c>
    </row>
    <row r="22" spans="1:5" x14ac:dyDescent="0.25">
      <c r="A22" s="72" t="s">
        <v>19</v>
      </c>
      <c r="B22" s="78">
        <v>558</v>
      </c>
      <c r="C22" s="85">
        <v>17</v>
      </c>
      <c r="D22" s="96">
        <v>227.69</v>
      </c>
      <c r="E22" s="96">
        <v>100</v>
      </c>
    </row>
    <row r="23" spans="1:5" x14ac:dyDescent="0.25">
      <c r="A23" s="58" t="s">
        <v>48</v>
      </c>
      <c r="B23" s="79"/>
      <c r="C23" s="86"/>
      <c r="D23" s="97"/>
      <c r="E23" s="97"/>
    </row>
    <row r="24" spans="1:5" x14ac:dyDescent="0.25">
      <c r="A24" s="73" t="s">
        <v>49</v>
      </c>
      <c r="B24" s="77"/>
      <c r="C24" s="87">
        <v>18</v>
      </c>
      <c r="D24" s="98">
        <v>11942.37</v>
      </c>
      <c r="E24" s="98">
        <v>12601</v>
      </c>
    </row>
    <row r="25" spans="1:5" x14ac:dyDescent="0.25">
      <c r="A25" s="72" t="s">
        <v>21</v>
      </c>
      <c r="B25" s="78">
        <v>601</v>
      </c>
      <c r="C25" s="85">
        <v>19</v>
      </c>
      <c r="D25" s="96">
        <v>0</v>
      </c>
      <c r="E25" s="96">
        <v>0</v>
      </c>
    </row>
    <row r="26" spans="1:5" x14ac:dyDescent="0.25">
      <c r="A26" s="72" t="s">
        <v>22</v>
      </c>
      <c r="B26" s="78">
        <v>602</v>
      </c>
      <c r="C26" s="85">
        <v>20</v>
      </c>
      <c r="D26" s="96">
        <v>925.93</v>
      </c>
      <c r="E26" s="96">
        <v>990</v>
      </c>
    </row>
    <row r="27" spans="1:5" x14ac:dyDescent="0.25">
      <c r="A27" s="72" t="s">
        <v>23</v>
      </c>
      <c r="B27" s="78">
        <v>603</v>
      </c>
      <c r="C27" s="85">
        <v>21</v>
      </c>
      <c r="D27" s="96">
        <v>0</v>
      </c>
      <c r="E27" s="96">
        <v>0</v>
      </c>
    </row>
    <row r="28" spans="1:5" x14ac:dyDescent="0.25">
      <c r="A28" s="72" t="s">
        <v>24</v>
      </c>
      <c r="B28" s="78">
        <v>604</v>
      </c>
      <c r="C28" s="85">
        <v>22</v>
      </c>
      <c r="D28" s="96">
        <v>0</v>
      </c>
      <c r="E28" s="101"/>
    </row>
    <row r="29" spans="1:5" x14ac:dyDescent="0.25">
      <c r="A29" s="72" t="s">
        <v>25</v>
      </c>
      <c r="B29" s="78">
        <v>609</v>
      </c>
      <c r="C29" s="85">
        <v>23</v>
      </c>
      <c r="D29" s="96">
        <v>0</v>
      </c>
      <c r="E29" s="96">
        <v>0</v>
      </c>
    </row>
    <row r="30" spans="1:5" x14ac:dyDescent="0.25">
      <c r="A30" s="72" t="s">
        <v>26</v>
      </c>
      <c r="B30" s="78">
        <v>644</v>
      </c>
      <c r="C30" s="85">
        <v>24</v>
      </c>
      <c r="D30" s="96">
        <v>0</v>
      </c>
      <c r="E30" s="96">
        <v>0</v>
      </c>
    </row>
    <row r="31" spans="1:5" x14ac:dyDescent="0.25">
      <c r="A31" s="72" t="s">
        <v>27</v>
      </c>
      <c r="B31" s="78">
        <v>663</v>
      </c>
      <c r="C31" s="85">
        <v>25</v>
      </c>
      <c r="D31" s="96">
        <v>0</v>
      </c>
      <c r="E31" s="96">
        <v>0</v>
      </c>
    </row>
    <row r="32" spans="1:5" x14ac:dyDescent="0.25">
      <c r="A32" s="72" t="s">
        <v>28</v>
      </c>
      <c r="B32" s="78">
        <v>648</v>
      </c>
      <c r="C32" s="85">
        <v>26</v>
      </c>
      <c r="D32" s="96">
        <v>5.24</v>
      </c>
      <c r="E32" s="96">
        <v>0</v>
      </c>
    </row>
    <row r="33" spans="1:5" x14ac:dyDescent="0.25">
      <c r="A33" s="72" t="s">
        <v>29</v>
      </c>
      <c r="B33" s="78">
        <v>649</v>
      </c>
      <c r="C33" s="85">
        <v>27</v>
      </c>
      <c r="D33" s="96">
        <v>0.04</v>
      </c>
      <c r="E33" s="96">
        <v>0</v>
      </c>
    </row>
    <row r="34" spans="1:5" x14ac:dyDescent="0.25">
      <c r="A34" s="72" t="s">
        <v>30</v>
      </c>
      <c r="B34" s="80" t="s">
        <v>31</v>
      </c>
      <c r="C34" s="85">
        <v>28</v>
      </c>
      <c r="D34" s="96">
        <v>0</v>
      </c>
      <c r="E34" s="96">
        <v>0</v>
      </c>
    </row>
    <row r="35" spans="1:5" x14ac:dyDescent="0.25">
      <c r="A35" s="72" t="s">
        <v>32</v>
      </c>
      <c r="B35" s="78">
        <v>662</v>
      </c>
      <c r="C35" s="85">
        <v>29</v>
      </c>
      <c r="D35" s="96">
        <v>0.21</v>
      </c>
      <c r="E35" s="96">
        <v>1</v>
      </c>
    </row>
    <row r="36" spans="1:5" ht="15.75" thickBot="1" x14ac:dyDescent="0.3">
      <c r="A36" s="107" t="s">
        <v>33</v>
      </c>
      <c r="B36" s="108">
        <v>672</v>
      </c>
      <c r="C36" s="109">
        <v>30</v>
      </c>
      <c r="D36" s="110">
        <v>11080.11</v>
      </c>
      <c r="E36" s="110">
        <v>11610</v>
      </c>
    </row>
    <row r="37" spans="1:5" x14ac:dyDescent="0.25">
      <c r="A37" s="51" t="s">
        <v>50</v>
      </c>
      <c r="B37" s="102"/>
      <c r="C37" s="103"/>
      <c r="D37" s="104"/>
      <c r="E37" s="104"/>
    </row>
    <row r="38" spans="1:5" ht="15.75" thickBot="1" x14ac:dyDescent="0.3">
      <c r="A38" s="53" t="s">
        <v>51</v>
      </c>
      <c r="B38" s="82"/>
      <c r="C38" s="105">
        <v>31</v>
      </c>
      <c r="D38" s="106">
        <v>12011.53</v>
      </c>
      <c r="E38" s="106">
        <v>12601</v>
      </c>
    </row>
    <row r="39" spans="1:5" x14ac:dyDescent="0.25">
      <c r="A39" s="51" t="s">
        <v>54</v>
      </c>
      <c r="B39" s="102"/>
      <c r="C39" s="103"/>
      <c r="D39" s="104"/>
      <c r="E39" s="104"/>
    </row>
    <row r="40" spans="1:5" ht="15.75" thickBot="1" x14ac:dyDescent="0.3">
      <c r="A40" s="53" t="s">
        <v>55</v>
      </c>
      <c r="B40" s="82"/>
      <c r="C40" s="105">
        <v>32</v>
      </c>
      <c r="D40" s="106">
        <v>69.16</v>
      </c>
      <c r="E40" s="106">
        <v>0</v>
      </c>
    </row>
    <row r="41" spans="1:5" x14ac:dyDescent="0.25">
      <c r="A41" s="71" t="s">
        <v>36</v>
      </c>
      <c r="B41" s="77">
        <v>591</v>
      </c>
      <c r="C41" s="84">
        <v>33</v>
      </c>
      <c r="D41" s="95">
        <v>0</v>
      </c>
      <c r="E41" s="95">
        <v>0</v>
      </c>
    </row>
    <row r="42" spans="1:5" x14ac:dyDescent="0.25">
      <c r="A42" s="74" t="s">
        <v>54</v>
      </c>
      <c r="B42" s="81"/>
      <c r="C42" s="88"/>
      <c r="D42" s="99"/>
      <c r="E42" s="99"/>
    </row>
    <row r="43" spans="1:5" ht="15.75" thickBot="1" x14ac:dyDescent="0.3">
      <c r="A43" s="42" t="s">
        <v>56</v>
      </c>
      <c r="B43" s="82"/>
      <c r="C43" s="89">
        <v>34</v>
      </c>
      <c r="D43" s="100">
        <v>69.16</v>
      </c>
      <c r="E43" s="100">
        <v>0</v>
      </c>
    </row>
  </sheetData>
  <pageMargins left="0.7" right="0.7" top="0.78749999999999998" bottom="0.78749999999999998" header="0.51180555555555496" footer="0.51180555555555496"/>
  <pageSetup paperSize="9" scale="90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7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32.42578125" customWidth="1"/>
    <col min="2" max="2" width="19.28515625" customWidth="1"/>
    <col min="3" max="3" width="8.7109375" customWidth="1"/>
    <col min="4" max="4" width="16.7109375" customWidth="1"/>
    <col min="5" max="5" width="19.7109375" customWidth="1"/>
    <col min="6" max="1025" width="8.7109375" customWidth="1"/>
  </cols>
  <sheetData>
    <row r="1" spans="1:5" ht="15.75" thickBot="1" x14ac:dyDescent="0.3"/>
    <row r="2" spans="1:5" ht="15.75" thickBot="1" x14ac:dyDescent="0.3">
      <c r="A2" s="186" t="s">
        <v>39</v>
      </c>
      <c r="B2" s="186"/>
      <c r="C2" s="186"/>
      <c r="D2" s="186"/>
      <c r="E2" s="18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30" t="s">
        <v>67</v>
      </c>
      <c r="E3" s="27" t="s">
        <v>72</v>
      </c>
    </row>
    <row r="4" spans="1:5" x14ac:dyDescent="0.25">
      <c r="A4" s="5" t="s">
        <v>3</v>
      </c>
      <c r="B4" s="6">
        <v>501</v>
      </c>
      <c r="C4" s="7">
        <v>1</v>
      </c>
      <c r="D4" s="23">
        <v>1209911.5</v>
      </c>
      <c r="E4" s="23">
        <v>1400000</v>
      </c>
    </row>
    <row r="5" spans="1:5" x14ac:dyDescent="0.25">
      <c r="A5" s="8" t="s">
        <v>4</v>
      </c>
      <c r="B5" s="9">
        <v>502</v>
      </c>
      <c r="C5" s="10">
        <v>2</v>
      </c>
      <c r="D5" s="24">
        <v>724920.6</v>
      </c>
      <c r="E5" s="24">
        <v>1200000</v>
      </c>
    </row>
    <row r="6" spans="1:5" x14ac:dyDescent="0.25">
      <c r="A6" s="8" t="s">
        <v>5</v>
      </c>
      <c r="B6" s="9">
        <v>503</v>
      </c>
      <c r="C6" s="10">
        <v>3</v>
      </c>
      <c r="D6" s="24"/>
      <c r="E6" s="24"/>
    </row>
    <row r="7" spans="1:5" x14ac:dyDescent="0.25">
      <c r="A7" s="8" t="s">
        <v>6</v>
      </c>
      <c r="B7" s="9">
        <v>504</v>
      </c>
      <c r="C7" s="10">
        <v>4</v>
      </c>
      <c r="D7" s="24"/>
      <c r="E7" s="24"/>
    </row>
    <row r="8" spans="1:5" x14ac:dyDescent="0.25">
      <c r="A8" s="8" t="s">
        <v>7</v>
      </c>
      <c r="B8" s="9">
        <v>511</v>
      </c>
      <c r="C8" s="10">
        <v>5</v>
      </c>
      <c r="D8" s="24">
        <v>190747.5</v>
      </c>
      <c r="E8" s="24">
        <v>167000</v>
      </c>
    </row>
    <row r="9" spans="1:5" x14ac:dyDescent="0.25">
      <c r="A9" s="8" t="s">
        <v>8</v>
      </c>
      <c r="B9" s="9">
        <v>512</v>
      </c>
      <c r="C9" s="10">
        <v>6</v>
      </c>
      <c r="D9" s="24">
        <v>2051</v>
      </c>
      <c r="E9" s="24">
        <v>2000</v>
      </c>
    </row>
    <row r="10" spans="1:5" x14ac:dyDescent="0.25">
      <c r="A10" s="8" t="s">
        <v>9</v>
      </c>
      <c r="B10" s="9">
        <v>513</v>
      </c>
      <c r="C10" s="10">
        <v>7</v>
      </c>
      <c r="D10" s="24"/>
      <c r="E10" s="24"/>
    </row>
    <row r="11" spans="1:5" x14ac:dyDescent="0.25">
      <c r="A11" s="8" t="s">
        <v>10</v>
      </c>
      <c r="B11" s="9">
        <v>518</v>
      </c>
      <c r="C11" s="10">
        <v>8</v>
      </c>
      <c r="D11" s="24">
        <v>370232.26</v>
      </c>
      <c r="E11" s="24">
        <v>398000</v>
      </c>
    </row>
    <row r="12" spans="1:5" x14ac:dyDescent="0.25">
      <c r="A12" s="8" t="s">
        <v>11</v>
      </c>
      <c r="B12" s="9">
        <v>521</v>
      </c>
      <c r="C12" s="10">
        <v>9</v>
      </c>
      <c r="D12" s="24">
        <v>9401904</v>
      </c>
      <c r="E12" s="24">
        <v>10200000</v>
      </c>
    </row>
    <row r="13" spans="1:5" x14ac:dyDescent="0.25">
      <c r="A13" s="8" t="s">
        <v>12</v>
      </c>
      <c r="B13" s="9">
        <v>524</v>
      </c>
      <c r="C13" s="10">
        <v>10</v>
      </c>
      <c r="D13" s="24">
        <v>3079684</v>
      </c>
      <c r="E13" s="24">
        <v>3370000</v>
      </c>
    </row>
    <row r="14" spans="1:5" x14ac:dyDescent="0.25">
      <c r="A14" s="8" t="s">
        <v>13</v>
      </c>
      <c r="B14" s="9">
        <v>525</v>
      </c>
      <c r="C14" s="10">
        <v>11</v>
      </c>
      <c r="D14" s="24">
        <v>38520</v>
      </c>
      <c r="E14" s="24">
        <v>42000</v>
      </c>
    </row>
    <row r="15" spans="1:5" x14ac:dyDescent="0.25">
      <c r="A15" s="8" t="s">
        <v>14</v>
      </c>
      <c r="B15" s="9">
        <v>527</v>
      </c>
      <c r="C15" s="10">
        <v>12</v>
      </c>
      <c r="D15" s="24">
        <v>217348.08</v>
      </c>
      <c r="E15" s="24">
        <v>222000</v>
      </c>
    </row>
    <row r="16" spans="1:5" x14ac:dyDescent="0.25">
      <c r="A16" s="8" t="s">
        <v>15</v>
      </c>
      <c r="B16" s="9">
        <v>528</v>
      </c>
      <c r="C16" s="10">
        <v>13</v>
      </c>
      <c r="D16" s="24"/>
      <c r="E16" s="24"/>
    </row>
    <row r="17" spans="1:5" x14ac:dyDescent="0.25">
      <c r="A17" s="8" t="s">
        <v>16</v>
      </c>
      <c r="B17" s="9"/>
      <c r="C17" s="10">
        <v>14</v>
      </c>
      <c r="D17" s="24"/>
      <c r="E17" s="24"/>
    </row>
    <row r="18" spans="1:5" x14ac:dyDescent="0.25">
      <c r="A18" s="8" t="s">
        <v>17</v>
      </c>
      <c r="B18" s="9">
        <v>549</v>
      </c>
      <c r="C18" s="10">
        <v>15</v>
      </c>
      <c r="D18" s="24">
        <v>18086</v>
      </c>
      <c r="E18" s="24">
        <v>18000</v>
      </c>
    </row>
    <row r="19" spans="1:5" x14ac:dyDescent="0.25">
      <c r="A19" s="8" t="s">
        <v>18</v>
      </c>
      <c r="B19" s="9">
        <v>551</v>
      </c>
      <c r="C19" s="10">
        <v>16</v>
      </c>
      <c r="D19" s="24">
        <v>324444</v>
      </c>
      <c r="E19" s="24">
        <v>358000</v>
      </c>
    </row>
    <row r="20" spans="1:5" x14ac:dyDescent="0.25">
      <c r="A20" s="8" t="s">
        <v>19</v>
      </c>
      <c r="B20" s="9">
        <v>558</v>
      </c>
      <c r="C20" s="10">
        <v>17</v>
      </c>
      <c r="D20" s="24">
        <v>121782</v>
      </c>
      <c r="E20" s="24">
        <v>153000</v>
      </c>
    </row>
    <row r="21" spans="1:5" ht="30" x14ac:dyDescent="0.25">
      <c r="A21" s="12" t="s">
        <v>20</v>
      </c>
      <c r="B21" s="13"/>
      <c r="C21" s="14">
        <v>18</v>
      </c>
      <c r="D21" s="25">
        <v>15699630.939999999</v>
      </c>
      <c r="E21" s="25">
        <v>17530000</v>
      </c>
    </row>
    <row r="22" spans="1:5" x14ac:dyDescent="0.25">
      <c r="A22" s="8" t="s">
        <v>21</v>
      </c>
      <c r="B22" s="9">
        <v>601</v>
      </c>
      <c r="C22" s="10">
        <v>19</v>
      </c>
      <c r="D22" s="24"/>
      <c r="E22" s="24"/>
    </row>
    <row r="23" spans="1:5" x14ac:dyDescent="0.25">
      <c r="A23" s="11" t="s">
        <v>22</v>
      </c>
      <c r="B23" s="9">
        <v>602</v>
      </c>
      <c r="C23" s="10">
        <v>20</v>
      </c>
      <c r="D23" s="24">
        <v>1148700</v>
      </c>
      <c r="E23" s="24">
        <v>1330000</v>
      </c>
    </row>
    <row r="24" spans="1:5" x14ac:dyDescent="0.25">
      <c r="A24" s="8" t="s">
        <v>23</v>
      </c>
      <c r="B24" s="9">
        <v>603</v>
      </c>
      <c r="C24" s="10">
        <v>21</v>
      </c>
      <c r="D24" s="24"/>
      <c r="E24" s="24"/>
    </row>
    <row r="25" spans="1:5" x14ac:dyDescent="0.25">
      <c r="A25" s="11" t="s">
        <v>24</v>
      </c>
      <c r="B25" s="9">
        <v>604</v>
      </c>
      <c r="C25" s="10">
        <v>22</v>
      </c>
      <c r="D25" s="24"/>
      <c r="E25" s="24"/>
    </row>
    <row r="26" spans="1:5" x14ac:dyDescent="0.25">
      <c r="A26" s="8" t="s">
        <v>25</v>
      </c>
      <c r="B26" s="9">
        <v>609</v>
      </c>
      <c r="C26" s="10">
        <v>23</v>
      </c>
      <c r="D26" s="24"/>
      <c r="E26" s="24"/>
    </row>
    <row r="27" spans="1:5" x14ac:dyDescent="0.25">
      <c r="A27" s="11" t="s">
        <v>26</v>
      </c>
      <c r="B27" s="9">
        <v>644</v>
      </c>
      <c r="C27" s="10">
        <v>24</v>
      </c>
      <c r="D27" s="24"/>
      <c r="E27" s="24"/>
    </row>
    <row r="28" spans="1:5" x14ac:dyDescent="0.25">
      <c r="A28" s="8" t="s">
        <v>27</v>
      </c>
      <c r="B28" s="9">
        <v>663</v>
      </c>
      <c r="C28" s="10">
        <v>25</v>
      </c>
      <c r="D28" s="24"/>
      <c r="E28" s="24"/>
    </row>
    <row r="29" spans="1:5" x14ac:dyDescent="0.25">
      <c r="A29" s="11" t="s">
        <v>28</v>
      </c>
      <c r="B29" s="9">
        <v>648</v>
      </c>
      <c r="C29" s="10">
        <v>26</v>
      </c>
      <c r="D29" s="24">
        <v>70347.759999999995</v>
      </c>
      <c r="E29" s="24">
        <v>80000</v>
      </c>
    </row>
    <row r="30" spans="1:5" x14ac:dyDescent="0.25">
      <c r="A30" s="8" t="s">
        <v>29</v>
      </c>
      <c r="B30" s="9">
        <v>649</v>
      </c>
      <c r="C30" s="10">
        <v>27</v>
      </c>
      <c r="D30" s="24">
        <v>0.5</v>
      </c>
      <c r="E30" s="24"/>
    </row>
    <row r="31" spans="1:5" x14ac:dyDescent="0.25">
      <c r="A31" s="11" t="s">
        <v>30</v>
      </c>
      <c r="B31" s="9" t="s">
        <v>31</v>
      </c>
      <c r="C31" s="10">
        <v>28</v>
      </c>
      <c r="D31" s="24"/>
      <c r="E31" s="24">
        <v>2000</v>
      </c>
    </row>
    <row r="32" spans="1:5" x14ac:dyDescent="0.25">
      <c r="A32" s="11" t="s">
        <v>32</v>
      </c>
      <c r="B32" s="9">
        <v>662</v>
      </c>
      <c r="C32" s="10">
        <v>29</v>
      </c>
      <c r="D32" s="24">
        <v>193.94</v>
      </c>
      <c r="E32" s="24"/>
    </row>
    <row r="33" spans="1:5" ht="15.75" thickBot="1" x14ac:dyDescent="0.3">
      <c r="A33" s="111" t="s">
        <v>33</v>
      </c>
      <c r="B33" s="60">
        <v>672</v>
      </c>
      <c r="C33" s="61">
        <v>30</v>
      </c>
      <c r="D33" s="112">
        <v>14693341.029999999</v>
      </c>
      <c r="E33" s="112">
        <v>16118000</v>
      </c>
    </row>
    <row r="34" spans="1:5" ht="30.75" thickBot="1" x14ac:dyDescent="0.3">
      <c r="A34" s="113" t="s">
        <v>34</v>
      </c>
      <c r="B34" s="114"/>
      <c r="C34" s="115">
        <v>31</v>
      </c>
      <c r="D34" s="116">
        <v>15912583.23</v>
      </c>
      <c r="E34" s="116">
        <v>17530000</v>
      </c>
    </row>
    <row r="35" spans="1:5" ht="15.75" thickBot="1" x14ac:dyDescent="0.3">
      <c r="A35" s="2" t="s">
        <v>35</v>
      </c>
      <c r="B35" s="117"/>
      <c r="C35" s="118">
        <v>32</v>
      </c>
      <c r="D35" s="119">
        <v>212952.29</v>
      </c>
      <c r="E35" s="119">
        <v>0</v>
      </c>
    </row>
    <row r="36" spans="1:5" x14ac:dyDescent="0.25">
      <c r="A36" s="63" t="s">
        <v>36</v>
      </c>
      <c r="B36" s="6">
        <v>591</v>
      </c>
      <c r="C36" s="7">
        <v>33</v>
      </c>
      <c r="D36" s="23"/>
      <c r="E36" s="23"/>
    </row>
    <row r="37" spans="1:5" ht="15.75" thickBot="1" x14ac:dyDescent="0.3">
      <c r="A37" s="19" t="s">
        <v>37</v>
      </c>
      <c r="B37" s="16"/>
      <c r="C37" s="17">
        <v>34</v>
      </c>
      <c r="D37" s="22">
        <v>212952.29</v>
      </c>
      <c r="E37" s="22">
        <v>0</v>
      </c>
    </row>
  </sheetData>
  <mergeCells count="1">
    <mergeCell ref="A2:E2"/>
  </mergeCells>
  <pageMargins left="0.7" right="0.7" top="0.78749999999999998" bottom="0.78749999999999998" header="0.51180555555555496" footer="0.51180555555555496"/>
  <pageSetup paperSize="9" scale="8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3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33.85546875" customWidth="1"/>
    <col min="2" max="2" width="16.5703125" customWidth="1"/>
    <col min="3" max="3" width="10.7109375" customWidth="1"/>
    <col min="4" max="4" width="13.85546875" customWidth="1"/>
    <col min="5" max="5" width="16.140625" customWidth="1"/>
  </cols>
  <sheetData>
    <row r="1" spans="1:5" ht="15.75" thickBot="1" x14ac:dyDescent="0.3">
      <c r="C1" s="1"/>
    </row>
    <row r="2" spans="1:5" x14ac:dyDescent="0.25">
      <c r="A2" s="51" t="s">
        <v>52</v>
      </c>
      <c r="B2" s="40"/>
      <c r="C2" s="40"/>
      <c r="D2" s="40"/>
      <c r="E2" s="41"/>
    </row>
    <row r="3" spans="1:5" ht="15.75" thickBot="1" x14ac:dyDescent="0.3">
      <c r="A3" s="58" t="s">
        <v>62</v>
      </c>
      <c r="B3" s="120" t="s">
        <v>63</v>
      </c>
      <c r="C3" s="121"/>
      <c r="D3" s="121"/>
      <c r="E3" s="36"/>
    </row>
    <row r="4" spans="1:5" x14ac:dyDescent="0.25">
      <c r="A4" s="51" t="s">
        <v>0</v>
      </c>
      <c r="B4" s="75" t="s">
        <v>1</v>
      </c>
      <c r="C4" s="83" t="s">
        <v>2</v>
      </c>
      <c r="D4" s="75" t="s">
        <v>46</v>
      </c>
      <c r="E4" s="126" t="s">
        <v>47</v>
      </c>
    </row>
    <row r="5" spans="1:5" ht="15.75" thickBot="1" x14ac:dyDescent="0.3">
      <c r="A5" s="70"/>
      <c r="B5" s="76"/>
      <c r="C5" s="43"/>
      <c r="D5" s="94" t="s">
        <v>66</v>
      </c>
      <c r="E5" s="127" t="s">
        <v>73</v>
      </c>
    </row>
    <row r="6" spans="1:5" x14ac:dyDescent="0.25">
      <c r="A6" s="71" t="s">
        <v>3</v>
      </c>
      <c r="B6" s="77">
        <v>501</v>
      </c>
      <c r="C6" s="84">
        <v>1</v>
      </c>
      <c r="D6" s="178">
        <v>159.72</v>
      </c>
      <c r="E6" s="178">
        <v>170</v>
      </c>
    </row>
    <row r="7" spans="1:5" x14ac:dyDescent="0.25">
      <c r="A7" s="72" t="s">
        <v>4</v>
      </c>
      <c r="B7" s="78">
        <v>502</v>
      </c>
      <c r="C7" s="85">
        <v>2</v>
      </c>
      <c r="D7" s="179">
        <v>775.16</v>
      </c>
      <c r="E7" s="179">
        <v>660</v>
      </c>
    </row>
    <row r="8" spans="1:5" x14ac:dyDescent="0.25">
      <c r="A8" s="72" t="s">
        <v>5</v>
      </c>
      <c r="B8" s="78">
        <v>503</v>
      </c>
      <c r="C8" s="85">
        <v>3</v>
      </c>
      <c r="D8" s="179">
        <v>0</v>
      </c>
      <c r="E8" s="179">
        <v>0</v>
      </c>
    </row>
    <row r="9" spans="1:5" x14ac:dyDescent="0.25">
      <c r="A9" s="72" t="s">
        <v>6</v>
      </c>
      <c r="B9" s="78">
        <v>504</v>
      </c>
      <c r="C9" s="85">
        <v>4</v>
      </c>
      <c r="D9" s="179">
        <v>561.44000000000005</v>
      </c>
      <c r="E9" s="179">
        <v>507</v>
      </c>
    </row>
    <row r="10" spans="1:5" x14ac:dyDescent="0.25">
      <c r="A10" s="72" t="s">
        <v>7</v>
      </c>
      <c r="B10" s="78">
        <v>511</v>
      </c>
      <c r="C10" s="85">
        <v>5</v>
      </c>
      <c r="D10" s="179">
        <v>157.76</v>
      </c>
      <c r="E10" s="179">
        <v>46</v>
      </c>
    </row>
    <row r="11" spans="1:5" x14ac:dyDescent="0.25">
      <c r="A11" s="72" t="s">
        <v>8</v>
      </c>
      <c r="B11" s="78">
        <v>512</v>
      </c>
      <c r="C11" s="85">
        <v>6</v>
      </c>
      <c r="D11" s="179">
        <v>16.16</v>
      </c>
      <c r="E11" s="179">
        <v>15</v>
      </c>
    </row>
    <row r="12" spans="1:5" x14ac:dyDescent="0.25">
      <c r="A12" s="72" t="s">
        <v>9</v>
      </c>
      <c r="B12" s="78">
        <v>513</v>
      </c>
      <c r="C12" s="85">
        <v>7</v>
      </c>
      <c r="D12" s="179">
        <v>8.91</v>
      </c>
      <c r="E12" s="179">
        <v>8</v>
      </c>
    </row>
    <row r="13" spans="1:5" x14ac:dyDescent="0.25">
      <c r="A13" s="72" t="s">
        <v>10</v>
      </c>
      <c r="B13" s="78">
        <v>518</v>
      </c>
      <c r="C13" s="85">
        <v>8</v>
      </c>
      <c r="D13" s="179">
        <v>462.75</v>
      </c>
      <c r="E13" s="179">
        <v>343</v>
      </c>
    </row>
    <row r="14" spans="1:5" x14ac:dyDescent="0.25">
      <c r="A14" s="72" t="s">
        <v>11</v>
      </c>
      <c r="B14" s="78">
        <v>521</v>
      </c>
      <c r="C14" s="85">
        <v>9</v>
      </c>
      <c r="D14" s="179">
        <v>3338.94</v>
      </c>
      <c r="E14" s="179">
        <v>3512</v>
      </c>
    </row>
    <row r="15" spans="1:5" x14ac:dyDescent="0.25">
      <c r="A15" s="72" t="s">
        <v>12</v>
      </c>
      <c r="B15" s="78">
        <v>524</v>
      </c>
      <c r="C15" s="85">
        <v>10</v>
      </c>
      <c r="D15" s="179">
        <v>1083.28</v>
      </c>
      <c r="E15" s="179">
        <v>1137</v>
      </c>
    </row>
    <row r="16" spans="1:5" x14ac:dyDescent="0.25">
      <c r="A16" s="72" t="s">
        <v>13</v>
      </c>
      <c r="B16" s="78">
        <v>525</v>
      </c>
      <c r="C16" s="85">
        <v>11</v>
      </c>
      <c r="D16" s="179">
        <v>13.46</v>
      </c>
      <c r="E16" s="179">
        <v>18</v>
      </c>
    </row>
    <row r="17" spans="1:5" x14ac:dyDescent="0.25">
      <c r="A17" s="72" t="s">
        <v>14</v>
      </c>
      <c r="B17" s="78">
        <v>527</v>
      </c>
      <c r="C17" s="85">
        <v>12</v>
      </c>
      <c r="D17" s="179">
        <v>167.95</v>
      </c>
      <c r="E17" s="179">
        <v>67</v>
      </c>
    </row>
    <row r="18" spans="1:5" x14ac:dyDescent="0.25">
      <c r="A18" s="72" t="s">
        <v>15</v>
      </c>
      <c r="B18" s="78">
        <v>528</v>
      </c>
      <c r="C18" s="85">
        <v>13</v>
      </c>
      <c r="D18" s="179">
        <v>0</v>
      </c>
      <c r="E18" s="179">
        <v>0</v>
      </c>
    </row>
    <row r="19" spans="1:5" x14ac:dyDescent="0.25">
      <c r="A19" s="72" t="s">
        <v>16</v>
      </c>
      <c r="B19" s="78"/>
      <c r="C19" s="85">
        <v>14</v>
      </c>
      <c r="D19" s="179">
        <v>12.6</v>
      </c>
      <c r="E19" s="179">
        <v>50</v>
      </c>
    </row>
    <row r="20" spans="1:5" x14ac:dyDescent="0.25">
      <c r="A20" s="72" t="s">
        <v>17</v>
      </c>
      <c r="B20" s="78">
        <v>548</v>
      </c>
      <c r="C20" s="85">
        <v>15</v>
      </c>
      <c r="D20" s="179">
        <v>0</v>
      </c>
      <c r="E20" s="179">
        <v>0</v>
      </c>
    </row>
    <row r="21" spans="1:5" x14ac:dyDescent="0.25">
      <c r="A21" s="72" t="s">
        <v>18</v>
      </c>
      <c r="B21" s="78">
        <v>551</v>
      </c>
      <c r="C21" s="85">
        <v>16</v>
      </c>
      <c r="D21" s="179">
        <v>96.58</v>
      </c>
      <c r="E21" s="179">
        <v>22</v>
      </c>
    </row>
    <row r="22" spans="1:5" ht="15.75" thickBot="1" x14ac:dyDescent="0.3">
      <c r="A22" s="107" t="s">
        <v>19</v>
      </c>
      <c r="B22" s="108">
        <v>558</v>
      </c>
      <c r="C22" s="109">
        <v>17</v>
      </c>
      <c r="D22" s="180">
        <v>28.43</v>
      </c>
      <c r="E22" s="180">
        <v>50</v>
      </c>
    </row>
    <row r="23" spans="1:5" x14ac:dyDescent="0.25">
      <c r="A23" s="51" t="s">
        <v>48</v>
      </c>
      <c r="B23" s="122"/>
      <c r="C23" s="123"/>
      <c r="D23" s="181"/>
      <c r="E23" s="181"/>
    </row>
    <row r="24" spans="1:5" ht="15.75" thickBot="1" x14ac:dyDescent="0.3">
      <c r="A24" s="53" t="s">
        <v>49</v>
      </c>
      <c r="B24" s="82"/>
      <c r="C24" s="105">
        <v>18</v>
      </c>
      <c r="D24" s="182">
        <v>6883.14</v>
      </c>
      <c r="E24" s="182">
        <v>6605</v>
      </c>
    </row>
    <row r="25" spans="1:5" x14ac:dyDescent="0.25">
      <c r="A25" s="71" t="s">
        <v>21</v>
      </c>
      <c r="B25" s="77">
        <v>601</v>
      </c>
      <c r="C25" s="84">
        <v>19</v>
      </c>
      <c r="D25" s="178">
        <v>0</v>
      </c>
      <c r="E25" s="178">
        <v>0</v>
      </c>
    </row>
    <row r="26" spans="1:5" x14ac:dyDescent="0.25">
      <c r="A26" s="72" t="s">
        <v>22</v>
      </c>
      <c r="B26" s="78">
        <v>602</v>
      </c>
      <c r="C26" s="85">
        <v>20</v>
      </c>
      <c r="D26" s="179">
        <v>301.73</v>
      </c>
      <c r="E26" s="179">
        <v>416</v>
      </c>
    </row>
    <row r="27" spans="1:5" x14ac:dyDescent="0.25">
      <c r="A27" s="72" t="s">
        <v>23</v>
      </c>
      <c r="B27" s="78">
        <v>603</v>
      </c>
      <c r="C27" s="85">
        <v>21</v>
      </c>
      <c r="D27" s="179">
        <v>0</v>
      </c>
      <c r="E27" s="179">
        <v>0</v>
      </c>
    </row>
    <row r="28" spans="1:5" x14ac:dyDescent="0.25">
      <c r="A28" s="72" t="s">
        <v>24</v>
      </c>
      <c r="B28" s="78">
        <v>604</v>
      </c>
      <c r="C28" s="85">
        <v>22</v>
      </c>
      <c r="D28" s="179">
        <v>964.66</v>
      </c>
      <c r="E28" s="179">
        <v>715</v>
      </c>
    </row>
    <row r="29" spans="1:5" x14ac:dyDescent="0.25">
      <c r="A29" s="72" t="s">
        <v>25</v>
      </c>
      <c r="B29" s="78">
        <v>609</v>
      </c>
      <c r="C29" s="85">
        <v>23</v>
      </c>
      <c r="D29" s="179">
        <v>0</v>
      </c>
      <c r="E29" s="179">
        <v>0</v>
      </c>
    </row>
    <row r="30" spans="1:5" x14ac:dyDescent="0.25">
      <c r="A30" s="72" t="s">
        <v>26</v>
      </c>
      <c r="B30" s="78">
        <v>644</v>
      </c>
      <c r="C30" s="85">
        <v>24</v>
      </c>
      <c r="D30" s="179">
        <v>0</v>
      </c>
      <c r="E30" s="179">
        <v>0</v>
      </c>
    </row>
    <row r="31" spans="1:5" x14ac:dyDescent="0.25">
      <c r="A31" s="72" t="s">
        <v>27</v>
      </c>
      <c r="B31" s="78">
        <v>663</v>
      </c>
      <c r="C31" s="85">
        <v>25</v>
      </c>
      <c r="D31" s="179">
        <v>0</v>
      </c>
      <c r="E31" s="179">
        <v>0</v>
      </c>
    </row>
    <row r="32" spans="1:5" x14ac:dyDescent="0.25">
      <c r="A32" s="72" t="s">
        <v>28</v>
      </c>
      <c r="B32" s="78">
        <v>648</v>
      </c>
      <c r="C32" s="85">
        <v>26</v>
      </c>
      <c r="D32" s="179">
        <v>30</v>
      </c>
      <c r="E32" s="179">
        <v>0</v>
      </c>
    </row>
    <row r="33" spans="1:5" x14ac:dyDescent="0.25">
      <c r="A33" s="72" t="s">
        <v>29</v>
      </c>
      <c r="B33" s="78">
        <v>649</v>
      </c>
      <c r="C33" s="85">
        <v>27</v>
      </c>
      <c r="D33" s="179">
        <v>0</v>
      </c>
      <c r="E33" s="179">
        <v>7</v>
      </c>
    </row>
    <row r="34" spans="1:5" x14ac:dyDescent="0.25">
      <c r="A34" s="72" t="s">
        <v>30</v>
      </c>
      <c r="B34" s="80" t="s">
        <v>31</v>
      </c>
      <c r="C34" s="85">
        <v>28</v>
      </c>
      <c r="D34" s="179">
        <v>0</v>
      </c>
      <c r="E34" s="179">
        <v>0</v>
      </c>
    </row>
    <row r="35" spans="1:5" x14ac:dyDescent="0.25">
      <c r="A35" s="72" t="s">
        <v>32</v>
      </c>
      <c r="B35" s="78">
        <v>662</v>
      </c>
      <c r="C35" s="85">
        <v>29</v>
      </c>
      <c r="D35" s="179">
        <v>0.42</v>
      </c>
      <c r="E35" s="179">
        <v>1</v>
      </c>
    </row>
    <row r="36" spans="1:5" ht="15.75" thickBot="1" x14ac:dyDescent="0.3">
      <c r="A36" s="107" t="s">
        <v>33</v>
      </c>
      <c r="B36" s="108">
        <v>672</v>
      </c>
      <c r="C36" s="109">
        <v>30</v>
      </c>
      <c r="D36" s="180">
        <v>5466</v>
      </c>
      <c r="E36" s="180">
        <v>5466</v>
      </c>
    </row>
    <row r="37" spans="1:5" x14ac:dyDescent="0.25">
      <c r="A37" s="51" t="s">
        <v>50</v>
      </c>
      <c r="B37" s="102"/>
      <c r="C37" s="103"/>
      <c r="D37" s="183"/>
      <c r="E37" s="183"/>
    </row>
    <row r="38" spans="1:5" ht="15.75" thickBot="1" x14ac:dyDescent="0.3">
      <c r="A38" s="53" t="s">
        <v>51</v>
      </c>
      <c r="B38" s="82"/>
      <c r="C38" s="105">
        <v>31</v>
      </c>
      <c r="D38" s="182">
        <v>6762.81</v>
      </c>
      <c r="E38" s="182">
        <v>6605</v>
      </c>
    </row>
    <row r="39" spans="1:5" x14ac:dyDescent="0.25">
      <c r="A39" s="51" t="s">
        <v>54</v>
      </c>
      <c r="B39" s="102"/>
      <c r="C39" s="103"/>
      <c r="D39" s="183"/>
      <c r="E39" s="183"/>
    </row>
    <row r="40" spans="1:5" ht="15.75" thickBot="1" x14ac:dyDescent="0.3">
      <c r="A40" s="53" t="s">
        <v>55</v>
      </c>
      <c r="B40" s="82"/>
      <c r="C40" s="105">
        <v>32</v>
      </c>
      <c r="D40" s="182">
        <v>-120.33</v>
      </c>
      <c r="E40" s="182">
        <v>0</v>
      </c>
    </row>
    <row r="41" spans="1:5" x14ac:dyDescent="0.25">
      <c r="A41" s="71" t="s">
        <v>36</v>
      </c>
      <c r="B41" s="77">
        <v>591</v>
      </c>
      <c r="C41" s="84">
        <v>33</v>
      </c>
      <c r="D41" s="178">
        <v>0</v>
      </c>
      <c r="E41" s="178">
        <v>0</v>
      </c>
    </row>
    <row r="42" spans="1:5" x14ac:dyDescent="0.25">
      <c r="A42" s="74" t="s">
        <v>54</v>
      </c>
      <c r="B42" s="81"/>
      <c r="C42" s="88"/>
      <c r="D42" s="184"/>
      <c r="E42" s="184"/>
    </row>
    <row r="43" spans="1:5" ht="15.75" thickBot="1" x14ac:dyDescent="0.3">
      <c r="A43" s="42" t="s">
        <v>56</v>
      </c>
      <c r="B43" s="82"/>
      <c r="C43" s="89">
        <v>34</v>
      </c>
      <c r="D43" s="185">
        <v>-120.33</v>
      </c>
      <c r="E43" s="185">
        <v>0</v>
      </c>
    </row>
  </sheetData>
  <pageMargins left="0.7" right="0.7" top="0.78740157499999996" bottom="0.78740157499999996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3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39.28515625" customWidth="1"/>
    <col min="2" max="2" width="14.140625" customWidth="1"/>
    <col min="3" max="3" width="10.85546875" customWidth="1"/>
    <col min="4" max="4" width="15.140625" customWidth="1"/>
    <col min="5" max="5" width="16.85546875" customWidth="1"/>
  </cols>
  <sheetData>
    <row r="1" spans="1:5" ht="15.75" thickBot="1" x14ac:dyDescent="0.3">
      <c r="C1" s="1"/>
    </row>
    <row r="2" spans="1:5" x14ac:dyDescent="0.25">
      <c r="A2" s="51" t="s">
        <v>52</v>
      </c>
      <c r="B2" s="52"/>
      <c r="C2" s="40"/>
      <c r="D2" s="40"/>
      <c r="E2" s="41"/>
    </row>
    <row r="3" spans="1:5" ht="15.75" thickBot="1" x14ac:dyDescent="0.3">
      <c r="A3" s="53" t="s">
        <v>60</v>
      </c>
      <c r="B3" s="54" t="s">
        <v>61</v>
      </c>
      <c r="C3" s="43"/>
      <c r="D3" s="43"/>
      <c r="E3" s="31"/>
    </row>
    <row r="4" spans="1:5" x14ac:dyDescent="0.25">
      <c r="A4" s="51" t="s">
        <v>0</v>
      </c>
      <c r="B4" s="75" t="s">
        <v>1</v>
      </c>
      <c r="C4" s="83" t="s">
        <v>2</v>
      </c>
      <c r="D4" s="75" t="s">
        <v>46</v>
      </c>
      <c r="E4" s="56" t="s">
        <v>47</v>
      </c>
    </row>
    <row r="5" spans="1:5" ht="15.75" thickBot="1" x14ac:dyDescent="0.3">
      <c r="A5" s="70"/>
      <c r="B5" s="76"/>
      <c r="C5" s="43"/>
      <c r="D5" s="94" t="s">
        <v>66</v>
      </c>
      <c r="E5" s="57" t="s">
        <v>73</v>
      </c>
    </row>
    <row r="6" spans="1:5" x14ac:dyDescent="0.25">
      <c r="A6" s="128" t="s">
        <v>3</v>
      </c>
      <c r="B6" s="129">
        <v>501</v>
      </c>
      <c r="C6" s="130">
        <v>1</v>
      </c>
      <c r="D6" s="132">
        <v>202.26</v>
      </c>
      <c r="E6" s="131">
        <v>261</v>
      </c>
    </row>
    <row r="7" spans="1:5" x14ac:dyDescent="0.25">
      <c r="A7" s="72" t="s">
        <v>4</v>
      </c>
      <c r="B7" s="78">
        <v>502</v>
      </c>
      <c r="C7" s="85">
        <v>2</v>
      </c>
      <c r="D7" s="96">
        <v>336.3</v>
      </c>
      <c r="E7" s="91">
        <v>585</v>
      </c>
    </row>
    <row r="8" spans="1:5" x14ac:dyDescent="0.25">
      <c r="A8" s="72" t="s">
        <v>5</v>
      </c>
      <c r="B8" s="78">
        <v>503</v>
      </c>
      <c r="C8" s="85">
        <v>3</v>
      </c>
      <c r="D8" s="96">
        <v>0</v>
      </c>
      <c r="E8" s="91">
        <v>0</v>
      </c>
    </row>
    <row r="9" spans="1:5" x14ac:dyDescent="0.25">
      <c r="A9" s="72" t="s">
        <v>6</v>
      </c>
      <c r="B9" s="78">
        <v>504</v>
      </c>
      <c r="C9" s="85">
        <v>4</v>
      </c>
      <c r="D9" s="96">
        <v>137.62</v>
      </c>
      <c r="E9" s="91">
        <v>195</v>
      </c>
    </row>
    <row r="10" spans="1:5" x14ac:dyDescent="0.25">
      <c r="A10" s="72" t="s">
        <v>7</v>
      </c>
      <c r="B10" s="78">
        <v>511</v>
      </c>
      <c r="C10" s="85">
        <v>5</v>
      </c>
      <c r="D10" s="96">
        <v>34.31</v>
      </c>
      <c r="E10" s="91">
        <v>50</v>
      </c>
    </row>
    <row r="11" spans="1:5" x14ac:dyDescent="0.25">
      <c r="A11" s="72" t="s">
        <v>8</v>
      </c>
      <c r="B11" s="78">
        <v>512</v>
      </c>
      <c r="C11" s="85">
        <v>6</v>
      </c>
      <c r="D11" s="96">
        <v>0</v>
      </c>
      <c r="E11" s="91">
        <v>10</v>
      </c>
    </row>
    <row r="12" spans="1:5" x14ac:dyDescent="0.25">
      <c r="A12" s="72" t="s">
        <v>9</v>
      </c>
      <c r="B12" s="78">
        <v>513</v>
      </c>
      <c r="C12" s="85">
        <v>7</v>
      </c>
      <c r="D12" s="96">
        <v>91.29</v>
      </c>
      <c r="E12" s="91">
        <v>50</v>
      </c>
    </row>
    <row r="13" spans="1:5" x14ac:dyDescent="0.25">
      <c r="A13" s="72" t="s">
        <v>10</v>
      </c>
      <c r="B13" s="78">
        <v>518</v>
      </c>
      <c r="C13" s="85">
        <v>8</v>
      </c>
      <c r="D13" s="96">
        <v>2328.12</v>
      </c>
      <c r="E13" s="91">
        <v>2550</v>
      </c>
    </row>
    <row r="14" spans="1:5" x14ac:dyDescent="0.25">
      <c r="A14" s="72" t="s">
        <v>11</v>
      </c>
      <c r="B14" s="78">
        <v>521</v>
      </c>
      <c r="C14" s="85">
        <v>9</v>
      </c>
      <c r="D14" s="96">
        <v>1401.97</v>
      </c>
      <c r="E14" s="91">
        <v>1415</v>
      </c>
    </row>
    <row r="15" spans="1:5" x14ac:dyDescent="0.25">
      <c r="A15" s="72" t="s">
        <v>12</v>
      </c>
      <c r="B15" s="78">
        <v>524</v>
      </c>
      <c r="C15" s="85">
        <v>10</v>
      </c>
      <c r="D15" s="96">
        <v>376.17</v>
      </c>
      <c r="E15" s="91">
        <v>505</v>
      </c>
    </row>
    <row r="16" spans="1:5" x14ac:dyDescent="0.25">
      <c r="A16" s="72" t="s">
        <v>13</v>
      </c>
      <c r="B16" s="78">
        <v>525</v>
      </c>
      <c r="C16" s="85">
        <v>11</v>
      </c>
      <c r="D16" s="96">
        <v>4.68</v>
      </c>
      <c r="E16" s="91">
        <v>5</v>
      </c>
    </row>
    <row r="17" spans="1:5" x14ac:dyDescent="0.25">
      <c r="A17" s="72" t="s">
        <v>14</v>
      </c>
      <c r="B17" s="78">
        <v>527</v>
      </c>
      <c r="C17" s="85">
        <v>12</v>
      </c>
      <c r="D17" s="96">
        <v>22.25</v>
      </c>
      <c r="E17" s="91">
        <v>46</v>
      </c>
    </row>
    <row r="18" spans="1:5" x14ac:dyDescent="0.25">
      <c r="A18" s="72" t="s">
        <v>15</v>
      </c>
      <c r="B18" s="78">
        <v>528</v>
      </c>
      <c r="C18" s="85">
        <v>13</v>
      </c>
      <c r="D18" s="96">
        <v>0</v>
      </c>
      <c r="E18" s="91">
        <v>0</v>
      </c>
    </row>
    <row r="19" spans="1:5" x14ac:dyDescent="0.25">
      <c r="A19" s="72" t="s">
        <v>16</v>
      </c>
      <c r="B19" s="78"/>
      <c r="C19" s="85">
        <v>14</v>
      </c>
      <c r="D19" s="96">
        <v>23.96</v>
      </c>
      <c r="E19" s="91">
        <v>30</v>
      </c>
    </row>
    <row r="20" spans="1:5" x14ac:dyDescent="0.25">
      <c r="A20" s="72" t="s">
        <v>17</v>
      </c>
      <c r="B20" s="78">
        <v>548</v>
      </c>
      <c r="C20" s="85">
        <v>15</v>
      </c>
      <c r="D20" s="96">
        <v>0</v>
      </c>
      <c r="E20" s="91">
        <v>0</v>
      </c>
    </row>
    <row r="21" spans="1:5" x14ac:dyDescent="0.25">
      <c r="A21" s="72" t="s">
        <v>18</v>
      </c>
      <c r="B21" s="78">
        <v>551</v>
      </c>
      <c r="C21" s="85">
        <v>16</v>
      </c>
      <c r="D21" s="96">
        <v>0</v>
      </c>
      <c r="E21" s="91">
        <v>0</v>
      </c>
    </row>
    <row r="22" spans="1:5" ht="15.75" thickBot="1" x14ac:dyDescent="0.3">
      <c r="A22" s="107" t="s">
        <v>19</v>
      </c>
      <c r="B22" s="108">
        <v>558</v>
      </c>
      <c r="C22" s="109">
        <v>17</v>
      </c>
      <c r="D22" s="110">
        <v>57.7</v>
      </c>
      <c r="E22" s="124">
        <v>50</v>
      </c>
    </row>
    <row r="23" spans="1:5" x14ac:dyDescent="0.25">
      <c r="A23" s="51" t="s">
        <v>48</v>
      </c>
      <c r="B23" s="122"/>
      <c r="C23" s="123"/>
      <c r="D23" s="125"/>
      <c r="E23" s="37"/>
    </row>
    <row r="24" spans="1:5" ht="15.75" thickBot="1" x14ac:dyDescent="0.3">
      <c r="A24" s="53" t="s">
        <v>49</v>
      </c>
      <c r="B24" s="82"/>
      <c r="C24" s="105">
        <v>18</v>
      </c>
      <c r="D24" s="106">
        <f>SUM(D6:D23)</f>
        <v>5016.63</v>
      </c>
      <c r="E24" s="29">
        <f>SUM(E6:E23)</f>
        <v>5752</v>
      </c>
    </row>
    <row r="25" spans="1:5" x14ac:dyDescent="0.25">
      <c r="A25" s="71" t="s">
        <v>21</v>
      </c>
      <c r="B25" s="77">
        <v>601</v>
      </c>
      <c r="C25" s="84">
        <v>19</v>
      </c>
      <c r="D25" s="95">
        <v>0</v>
      </c>
      <c r="E25" s="90">
        <v>0</v>
      </c>
    </row>
    <row r="26" spans="1:5" x14ac:dyDescent="0.25">
      <c r="A26" s="72" t="s">
        <v>22</v>
      </c>
      <c r="B26" s="78">
        <v>602</v>
      </c>
      <c r="C26" s="85">
        <v>20</v>
      </c>
      <c r="D26" s="96">
        <v>1492.07</v>
      </c>
      <c r="E26" s="91">
        <v>1830</v>
      </c>
    </row>
    <row r="27" spans="1:5" x14ac:dyDescent="0.25">
      <c r="A27" s="72" t="s">
        <v>23</v>
      </c>
      <c r="B27" s="78">
        <v>603</v>
      </c>
      <c r="C27" s="85">
        <v>21</v>
      </c>
      <c r="D27" s="96">
        <v>111.51</v>
      </c>
      <c r="E27" s="91">
        <v>105</v>
      </c>
    </row>
    <row r="28" spans="1:5" x14ac:dyDescent="0.25">
      <c r="A28" s="72" t="s">
        <v>24</v>
      </c>
      <c r="B28" s="78">
        <v>604</v>
      </c>
      <c r="C28" s="85">
        <v>22</v>
      </c>
      <c r="D28" s="96">
        <v>0</v>
      </c>
      <c r="E28" s="92"/>
    </row>
    <row r="29" spans="1:5" x14ac:dyDescent="0.25">
      <c r="A29" s="72" t="s">
        <v>25</v>
      </c>
      <c r="B29" s="78">
        <v>609</v>
      </c>
      <c r="C29" s="85">
        <v>23</v>
      </c>
      <c r="D29" s="96">
        <v>0</v>
      </c>
      <c r="E29" s="91">
        <v>0</v>
      </c>
    </row>
    <row r="30" spans="1:5" x14ac:dyDescent="0.25">
      <c r="A30" s="72" t="s">
        <v>26</v>
      </c>
      <c r="B30" s="78">
        <v>644</v>
      </c>
      <c r="C30" s="85">
        <v>24</v>
      </c>
      <c r="D30" s="96">
        <v>0</v>
      </c>
      <c r="E30" s="91">
        <v>0</v>
      </c>
    </row>
    <row r="31" spans="1:5" x14ac:dyDescent="0.25">
      <c r="A31" s="72" t="s">
        <v>27</v>
      </c>
      <c r="B31" s="78">
        <v>663</v>
      </c>
      <c r="C31" s="85">
        <v>25</v>
      </c>
      <c r="D31" s="96">
        <v>0</v>
      </c>
      <c r="E31" s="91">
        <v>0</v>
      </c>
    </row>
    <row r="32" spans="1:5" x14ac:dyDescent="0.25">
      <c r="A32" s="72" t="s">
        <v>28</v>
      </c>
      <c r="B32" s="78">
        <v>648</v>
      </c>
      <c r="C32" s="85">
        <v>26</v>
      </c>
      <c r="D32" s="96">
        <v>0</v>
      </c>
      <c r="E32" s="91">
        <v>0</v>
      </c>
    </row>
    <row r="33" spans="1:5" x14ac:dyDescent="0.25">
      <c r="A33" s="72" t="s">
        <v>29</v>
      </c>
      <c r="B33" s="78">
        <v>649</v>
      </c>
      <c r="C33" s="85">
        <v>27</v>
      </c>
      <c r="D33" s="96">
        <v>1.99</v>
      </c>
      <c r="E33" s="91">
        <v>21</v>
      </c>
    </row>
    <row r="34" spans="1:5" x14ac:dyDescent="0.25">
      <c r="A34" s="72" t="s">
        <v>30</v>
      </c>
      <c r="B34" s="80" t="s">
        <v>31</v>
      </c>
      <c r="C34" s="85">
        <v>28</v>
      </c>
      <c r="D34" s="96">
        <v>0</v>
      </c>
      <c r="E34" s="91">
        <v>0</v>
      </c>
    </row>
    <row r="35" spans="1:5" x14ac:dyDescent="0.25">
      <c r="A35" s="72" t="s">
        <v>32</v>
      </c>
      <c r="B35" s="78">
        <v>662</v>
      </c>
      <c r="C35" s="85">
        <v>29</v>
      </c>
      <c r="D35" s="96">
        <v>0.03</v>
      </c>
      <c r="E35" s="91">
        <v>0</v>
      </c>
    </row>
    <row r="36" spans="1:5" ht="15.75" thickBot="1" x14ac:dyDescent="0.3">
      <c r="A36" s="107" t="s">
        <v>33</v>
      </c>
      <c r="B36" s="108">
        <v>672</v>
      </c>
      <c r="C36" s="109">
        <v>30</v>
      </c>
      <c r="D36" s="110">
        <v>3502</v>
      </c>
      <c r="E36" s="124">
        <v>3796</v>
      </c>
    </row>
    <row r="37" spans="1:5" x14ac:dyDescent="0.25">
      <c r="A37" s="51" t="s">
        <v>50</v>
      </c>
      <c r="B37" s="102"/>
      <c r="C37" s="103"/>
      <c r="D37" s="104"/>
      <c r="E37" s="38"/>
    </row>
    <row r="38" spans="1:5" ht="15.75" thickBot="1" x14ac:dyDescent="0.3">
      <c r="A38" s="53" t="s">
        <v>51</v>
      </c>
      <c r="B38" s="82"/>
      <c r="C38" s="105">
        <v>31</v>
      </c>
      <c r="D38" s="106">
        <f>SUM(D25:D37)</f>
        <v>5107.6000000000004</v>
      </c>
      <c r="E38" s="29">
        <f>SUM(E25:E37)</f>
        <v>5752</v>
      </c>
    </row>
    <row r="39" spans="1:5" x14ac:dyDescent="0.25">
      <c r="A39" s="51" t="s">
        <v>54</v>
      </c>
      <c r="B39" s="102"/>
      <c r="C39" s="103"/>
      <c r="D39" s="104"/>
      <c r="E39" s="38"/>
    </row>
    <row r="40" spans="1:5" ht="15.75" thickBot="1" x14ac:dyDescent="0.3">
      <c r="A40" s="53" t="s">
        <v>55</v>
      </c>
      <c r="B40" s="82"/>
      <c r="C40" s="105">
        <v>32</v>
      </c>
      <c r="D40" s="106">
        <f>D38-D24</f>
        <v>90.970000000000255</v>
      </c>
      <c r="E40" s="29">
        <f>E38-E24</f>
        <v>0</v>
      </c>
    </row>
    <row r="41" spans="1:5" x14ac:dyDescent="0.25">
      <c r="A41" s="71" t="s">
        <v>36</v>
      </c>
      <c r="B41" s="77">
        <v>591</v>
      </c>
      <c r="C41" s="84">
        <v>33</v>
      </c>
      <c r="D41" s="95">
        <v>0</v>
      </c>
      <c r="E41" s="90">
        <v>0</v>
      </c>
    </row>
    <row r="42" spans="1:5" x14ac:dyDescent="0.25">
      <c r="A42" s="74" t="s">
        <v>54</v>
      </c>
      <c r="B42" s="81"/>
      <c r="C42" s="88"/>
      <c r="D42" s="99"/>
      <c r="E42" s="36"/>
    </row>
    <row r="43" spans="1:5" ht="15.75" thickBot="1" x14ac:dyDescent="0.3">
      <c r="A43" s="42" t="s">
        <v>56</v>
      </c>
      <c r="B43" s="82"/>
      <c r="C43" s="89">
        <v>34</v>
      </c>
      <c r="D43" s="100">
        <f>D40</f>
        <v>90.970000000000255</v>
      </c>
      <c r="E43" s="93">
        <f>E40</f>
        <v>0</v>
      </c>
    </row>
  </sheetData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3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36.85546875" customWidth="1"/>
    <col min="4" max="4" width="13.42578125" customWidth="1"/>
    <col min="5" max="5" width="17.7109375" customWidth="1"/>
  </cols>
  <sheetData>
    <row r="1" spans="1:5" ht="15.75" thickBot="1" x14ac:dyDescent="0.3">
      <c r="C1" s="1"/>
    </row>
    <row r="2" spans="1:5" x14ac:dyDescent="0.25">
      <c r="A2" s="51" t="s">
        <v>52</v>
      </c>
      <c r="B2" s="52"/>
      <c r="C2" s="52"/>
      <c r="D2" s="40"/>
      <c r="E2" s="41"/>
    </row>
    <row r="3" spans="1:5" ht="15.75" thickBot="1" x14ac:dyDescent="0.3">
      <c r="A3" s="53" t="s">
        <v>53</v>
      </c>
      <c r="B3" s="54"/>
      <c r="C3" s="55"/>
      <c r="D3" s="43"/>
      <c r="E3" s="31"/>
    </row>
    <row r="4" spans="1:5" x14ac:dyDescent="0.25">
      <c r="A4" s="51" t="s">
        <v>0</v>
      </c>
      <c r="B4" s="75" t="s">
        <v>1</v>
      </c>
      <c r="C4" s="83" t="s">
        <v>2</v>
      </c>
      <c r="D4" s="75" t="s">
        <v>46</v>
      </c>
      <c r="E4" s="56" t="s">
        <v>47</v>
      </c>
    </row>
    <row r="5" spans="1:5" ht="15.75" thickBot="1" x14ac:dyDescent="0.3">
      <c r="A5" s="70"/>
      <c r="B5" s="76"/>
      <c r="C5" s="43"/>
      <c r="D5" s="94" t="s">
        <v>66</v>
      </c>
      <c r="E5" s="57" t="s">
        <v>73</v>
      </c>
    </row>
    <row r="6" spans="1:5" x14ac:dyDescent="0.25">
      <c r="A6" s="71" t="s">
        <v>3</v>
      </c>
      <c r="B6" s="77">
        <v>501</v>
      </c>
      <c r="C6" s="84">
        <v>1</v>
      </c>
      <c r="D6" s="95">
        <v>1802.86475</v>
      </c>
      <c r="E6" s="90">
        <v>2000</v>
      </c>
    </row>
    <row r="7" spans="1:5" x14ac:dyDescent="0.25">
      <c r="A7" s="72" t="s">
        <v>4</v>
      </c>
      <c r="B7" s="78">
        <v>502</v>
      </c>
      <c r="C7" s="85">
        <v>2</v>
      </c>
      <c r="D7" s="96">
        <v>126.55739</v>
      </c>
      <c r="E7" s="91">
        <v>305</v>
      </c>
    </row>
    <row r="8" spans="1:5" x14ac:dyDescent="0.25">
      <c r="A8" s="72" t="s">
        <v>5</v>
      </c>
      <c r="B8" s="78">
        <v>503</v>
      </c>
      <c r="C8" s="85">
        <v>3</v>
      </c>
      <c r="D8" s="96">
        <v>0</v>
      </c>
      <c r="E8" s="91">
        <v>0</v>
      </c>
    </row>
    <row r="9" spans="1:5" x14ac:dyDescent="0.25">
      <c r="A9" s="72" t="s">
        <v>6</v>
      </c>
      <c r="B9" s="78">
        <v>504</v>
      </c>
      <c r="C9" s="85">
        <v>4</v>
      </c>
      <c r="D9" s="96">
        <v>0</v>
      </c>
      <c r="E9" s="91">
        <v>0</v>
      </c>
    </row>
    <row r="10" spans="1:5" x14ac:dyDescent="0.25">
      <c r="A10" s="72" t="s">
        <v>7</v>
      </c>
      <c r="B10" s="78">
        <v>511</v>
      </c>
      <c r="C10" s="85">
        <v>5</v>
      </c>
      <c r="D10" s="96">
        <v>238.77898000000002</v>
      </c>
      <c r="E10" s="91">
        <v>129</v>
      </c>
    </row>
    <row r="11" spans="1:5" x14ac:dyDescent="0.25">
      <c r="A11" s="72" t="s">
        <v>8</v>
      </c>
      <c r="B11" s="78">
        <v>512</v>
      </c>
      <c r="C11" s="85">
        <v>6</v>
      </c>
      <c r="D11" s="96">
        <v>0</v>
      </c>
      <c r="E11" s="91">
        <v>10</v>
      </c>
    </row>
    <row r="12" spans="1:5" x14ac:dyDescent="0.25">
      <c r="A12" s="72" t="s">
        <v>9</v>
      </c>
      <c r="B12" s="78">
        <v>513</v>
      </c>
      <c r="C12" s="85">
        <v>7</v>
      </c>
      <c r="D12" s="96">
        <v>0</v>
      </c>
      <c r="E12" s="91">
        <v>0</v>
      </c>
    </row>
    <row r="13" spans="1:5" x14ac:dyDescent="0.25">
      <c r="A13" s="72" t="s">
        <v>10</v>
      </c>
      <c r="B13" s="78">
        <v>518</v>
      </c>
      <c r="C13" s="85">
        <v>8</v>
      </c>
      <c r="D13" s="96">
        <v>322.38659000000001</v>
      </c>
      <c r="E13" s="91">
        <v>298</v>
      </c>
    </row>
    <row r="14" spans="1:5" x14ac:dyDescent="0.25">
      <c r="A14" s="72" t="s">
        <v>11</v>
      </c>
      <c r="B14" s="78">
        <v>521</v>
      </c>
      <c r="C14" s="85">
        <v>9</v>
      </c>
      <c r="D14" s="96">
        <v>2172.8270000000002</v>
      </c>
      <c r="E14" s="91">
        <v>2170</v>
      </c>
    </row>
    <row r="15" spans="1:5" x14ac:dyDescent="0.25">
      <c r="A15" s="72" t="s">
        <v>12</v>
      </c>
      <c r="B15" s="78">
        <v>524</v>
      </c>
      <c r="C15" s="85">
        <v>10</v>
      </c>
      <c r="D15" s="96">
        <v>708.005</v>
      </c>
      <c r="E15" s="91">
        <v>676</v>
      </c>
    </row>
    <row r="16" spans="1:5" x14ac:dyDescent="0.25">
      <c r="A16" s="72" t="s">
        <v>13</v>
      </c>
      <c r="B16" s="78">
        <v>525</v>
      </c>
      <c r="C16" s="85">
        <v>11</v>
      </c>
      <c r="D16" s="96">
        <v>8.798</v>
      </c>
      <c r="E16" s="91">
        <v>30</v>
      </c>
    </row>
    <row r="17" spans="1:5" x14ac:dyDescent="0.25">
      <c r="A17" s="72" t="s">
        <v>14</v>
      </c>
      <c r="B17" s="78">
        <v>527</v>
      </c>
      <c r="C17" s="85">
        <v>12</v>
      </c>
      <c r="D17" s="96">
        <v>48.495599999999996</v>
      </c>
      <c r="E17" s="91">
        <v>40</v>
      </c>
    </row>
    <row r="18" spans="1:5" x14ac:dyDescent="0.25">
      <c r="A18" s="72" t="s">
        <v>15</v>
      </c>
      <c r="B18" s="78">
        <v>528</v>
      </c>
      <c r="C18" s="85">
        <v>13</v>
      </c>
      <c r="D18" s="96">
        <v>0</v>
      </c>
      <c r="E18" s="91">
        <v>0</v>
      </c>
    </row>
    <row r="19" spans="1:5" x14ac:dyDescent="0.25">
      <c r="A19" s="72" t="s">
        <v>16</v>
      </c>
      <c r="B19" s="78"/>
      <c r="C19" s="85">
        <v>14</v>
      </c>
      <c r="D19" s="96">
        <v>9.5035799999999995</v>
      </c>
      <c r="E19" s="91">
        <v>10</v>
      </c>
    </row>
    <row r="20" spans="1:5" x14ac:dyDescent="0.25">
      <c r="A20" s="72" t="s">
        <v>17</v>
      </c>
      <c r="B20" s="78">
        <v>548</v>
      </c>
      <c r="C20" s="85">
        <v>15</v>
      </c>
      <c r="D20" s="96">
        <v>0</v>
      </c>
      <c r="E20" s="91">
        <v>0</v>
      </c>
    </row>
    <row r="21" spans="1:5" x14ac:dyDescent="0.25">
      <c r="A21" s="72" t="s">
        <v>18</v>
      </c>
      <c r="B21" s="78">
        <v>551</v>
      </c>
      <c r="C21" s="85">
        <v>16</v>
      </c>
      <c r="D21" s="96">
        <v>60.302</v>
      </c>
      <c r="E21" s="91">
        <v>63</v>
      </c>
    </row>
    <row r="22" spans="1:5" ht="15.75" thickBot="1" x14ac:dyDescent="0.3">
      <c r="A22" s="107" t="s">
        <v>19</v>
      </c>
      <c r="B22" s="108">
        <v>558</v>
      </c>
      <c r="C22" s="109">
        <v>17</v>
      </c>
      <c r="D22" s="110">
        <v>45.655010000000004</v>
      </c>
      <c r="E22" s="124">
        <v>50</v>
      </c>
    </row>
    <row r="23" spans="1:5" x14ac:dyDescent="0.25">
      <c r="A23" s="51" t="s">
        <v>48</v>
      </c>
      <c r="B23" s="122"/>
      <c r="C23" s="123"/>
      <c r="D23" s="125"/>
      <c r="E23" s="37"/>
    </row>
    <row r="24" spans="1:5" ht="15.75" thickBot="1" x14ac:dyDescent="0.3">
      <c r="A24" s="53" t="s">
        <v>49</v>
      </c>
      <c r="B24" s="82"/>
      <c r="C24" s="105">
        <v>18</v>
      </c>
      <c r="D24" s="106">
        <f>SUM(D6:D23)</f>
        <v>5544.1738999999998</v>
      </c>
      <c r="E24" s="29">
        <f>SUM(E6:E23)</f>
        <v>5781</v>
      </c>
    </row>
    <row r="25" spans="1:5" x14ac:dyDescent="0.25">
      <c r="A25" s="71" t="s">
        <v>21</v>
      </c>
      <c r="B25" s="77">
        <v>601</v>
      </c>
      <c r="C25" s="84">
        <v>19</v>
      </c>
      <c r="D25" s="95">
        <v>0</v>
      </c>
      <c r="E25" s="90">
        <v>0</v>
      </c>
    </row>
    <row r="26" spans="1:5" x14ac:dyDescent="0.25">
      <c r="A26" s="72" t="s">
        <v>22</v>
      </c>
      <c r="B26" s="78">
        <v>602</v>
      </c>
      <c r="C26" s="85">
        <v>20</v>
      </c>
      <c r="D26" s="96">
        <v>2292.7351899999999</v>
      </c>
      <c r="E26" s="91">
        <v>2451</v>
      </c>
    </row>
    <row r="27" spans="1:5" x14ac:dyDescent="0.25">
      <c r="A27" s="72" t="s">
        <v>23</v>
      </c>
      <c r="B27" s="78">
        <v>603</v>
      </c>
      <c r="C27" s="85">
        <v>21</v>
      </c>
      <c r="D27" s="96">
        <v>0</v>
      </c>
      <c r="E27" s="91">
        <v>0</v>
      </c>
    </row>
    <row r="28" spans="1:5" x14ac:dyDescent="0.25">
      <c r="A28" s="72" t="s">
        <v>24</v>
      </c>
      <c r="B28" s="78">
        <v>604</v>
      </c>
      <c r="C28" s="85">
        <v>22</v>
      </c>
      <c r="D28" s="96">
        <v>0</v>
      </c>
      <c r="E28" s="91">
        <v>0</v>
      </c>
    </row>
    <row r="29" spans="1:5" x14ac:dyDescent="0.25">
      <c r="A29" s="72" t="s">
        <v>25</v>
      </c>
      <c r="B29" s="78">
        <v>609</v>
      </c>
      <c r="C29" s="85">
        <v>23</v>
      </c>
      <c r="D29" s="96">
        <v>0</v>
      </c>
      <c r="E29" s="91">
        <v>0</v>
      </c>
    </row>
    <row r="30" spans="1:5" x14ac:dyDescent="0.25">
      <c r="A30" s="72" t="s">
        <v>26</v>
      </c>
      <c r="B30" s="78">
        <v>644</v>
      </c>
      <c r="C30" s="85">
        <v>24</v>
      </c>
      <c r="D30" s="96">
        <v>0</v>
      </c>
      <c r="E30" s="91">
        <v>0</v>
      </c>
    </row>
    <row r="31" spans="1:5" x14ac:dyDescent="0.25">
      <c r="A31" s="72" t="s">
        <v>27</v>
      </c>
      <c r="B31" s="78">
        <v>663</v>
      </c>
      <c r="C31" s="85">
        <v>25</v>
      </c>
      <c r="D31" s="96">
        <v>0</v>
      </c>
      <c r="E31" s="91">
        <v>0</v>
      </c>
    </row>
    <row r="32" spans="1:5" x14ac:dyDescent="0.25">
      <c r="A32" s="72" t="s">
        <v>28</v>
      </c>
      <c r="B32" s="78">
        <v>648</v>
      </c>
      <c r="C32" s="85">
        <v>26</v>
      </c>
      <c r="D32" s="96">
        <v>0</v>
      </c>
      <c r="E32" s="91">
        <v>0</v>
      </c>
    </row>
    <row r="33" spans="1:5" x14ac:dyDescent="0.25">
      <c r="A33" s="72" t="s">
        <v>29</v>
      </c>
      <c r="B33" s="78">
        <v>649</v>
      </c>
      <c r="C33" s="85">
        <v>27</v>
      </c>
      <c r="D33" s="96">
        <v>6.5962000000000005</v>
      </c>
      <c r="E33" s="91">
        <v>25</v>
      </c>
    </row>
    <row r="34" spans="1:5" x14ac:dyDescent="0.25">
      <c r="A34" s="72" t="s">
        <v>30</v>
      </c>
      <c r="B34" s="80" t="s">
        <v>31</v>
      </c>
      <c r="C34" s="85">
        <v>28</v>
      </c>
      <c r="D34" s="96">
        <v>0</v>
      </c>
      <c r="E34" s="91">
        <v>0</v>
      </c>
    </row>
    <row r="35" spans="1:5" x14ac:dyDescent="0.25">
      <c r="A35" s="72" t="s">
        <v>32</v>
      </c>
      <c r="B35" s="78">
        <v>662</v>
      </c>
      <c r="C35" s="85">
        <v>29</v>
      </c>
      <c r="D35" s="96">
        <v>0.35116000000000003</v>
      </c>
      <c r="E35" s="91">
        <v>1</v>
      </c>
    </row>
    <row r="36" spans="1:5" ht="15.75" thickBot="1" x14ac:dyDescent="0.3">
      <c r="A36" s="107" t="s">
        <v>33</v>
      </c>
      <c r="B36" s="108">
        <v>672</v>
      </c>
      <c r="C36" s="109">
        <v>30</v>
      </c>
      <c r="D36" s="110">
        <v>3360.3209999999999</v>
      </c>
      <c r="E36" s="124">
        <v>3304</v>
      </c>
    </row>
    <row r="37" spans="1:5" x14ac:dyDescent="0.25">
      <c r="A37" s="51" t="s">
        <v>50</v>
      </c>
      <c r="B37" s="102"/>
      <c r="C37" s="103"/>
      <c r="D37" s="104"/>
      <c r="E37" s="38"/>
    </row>
    <row r="38" spans="1:5" ht="15.75" thickBot="1" x14ac:dyDescent="0.3">
      <c r="A38" s="53" t="s">
        <v>51</v>
      </c>
      <c r="B38" s="82"/>
      <c r="C38" s="105">
        <v>31</v>
      </c>
      <c r="D38" s="106">
        <f>SUM(D25:D37)</f>
        <v>5660.0035499999994</v>
      </c>
      <c r="E38" s="29">
        <f>SUM(E25:E37)</f>
        <v>5781</v>
      </c>
    </row>
    <row r="39" spans="1:5" x14ac:dyDescent="0.25">
      <c r="A39" s="51" t="s">
        <v>54</v>
      </c>
      <c r="B39" s="102"/>
      <c r="C39" s="103"/>
      <c r="D39" s="104"/>
      <c r="E39" s="38"/>
    </row>
    <row r="40" spans="1:5" ht="15.75" thickBot="1" x14ac:dyDescent="0.3">
      <c r="A40" s="53" t="s">
        <v>55</v>
      </c>
      <c r="B40" s="82"/>
      <c r="C40" s="105">
        <v>32</v>
      </c>
      <c r="D40" s="106">
        <f>D38-D24</f>
        <v>115.82964999999967</v>
      </c>
      <c r="E40" s="29">
        <f>E38-E24</f>
        <v>0</v>
      </c>
    </row>
    <row r="41" spans="1:5" x14ac:dyDescent="0.25">
      <c r="A41" s="71" t="s">
        <v>36</v>
      </c>
      <c r="B41" s="77">
        <v>591</v>
      </c>
      <c r="C41" s="84">
        <v>33</v>
      </c>
      <c r="D41" s="95">
        <v>0</v>
      </c>
      <c r="E41" s="90">
        <v>0</v>
      </c>
    </row>
    <row r="42" spans="1:5" x14ac:dyDescent="0.25">
      <c r="A42" s="74" t="s">
        <v>54</v>
      </c>
      <c r="B42" s="81"/>
      <c r="C42" s="88"/>
      <c r="D42" s="99"/>
      <c r="E42" s="36"/>
    </row>
    <row r="43" spans="1:5" ht="15.75" thickBot="1" x14ac:dyDescent="0.3">
      <c r="A43" s="42" t="s">
        <v>56</v>
      </c>
      <c r="B43" s="82"/>
      <c r="C43" s="89">
        <v>34</v>
      </c>
      <c r="D43" s="100">
        <f>D40</f>
        <v>115.82964999999967</v>
      </c>
      <c r="E43" s="93">
        <f>E40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43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34.140625" customWidth="1"/>
    <col min="4" max="4" width="14.42578125" customWidth="1"/>
    <col min="5" max="5" width="17" customWidth="1"/>
  </cols>
  <sheetData>
    <row r="1" spans="1:5" ht="15.75" thickBot="1" x14ac:dyDescent="0.3">
      <c r="A1" s="20"/>
      <c r="B1" s="20"/>
      <c r="C1" s="21"/>
      <c r="D1" s="20"/>
      <c r="E1" s="20"/>
    </row>
    <row r="2" spans="1:5" x14ac:dyDescent="0.25">
      <c r="A2" s="51" t="s">
        <v>52</v>
      </c>
      <c r="B2" s="52"/>
      <c r="C2" s="52"/>
      <c r="D2" s="40"/>
      <c r="E2" s="41"/>
    </row>
    <row r="3" spans="1:5" ht="15.75" thickBot="1" x14ac:dyDescent="0.3">
      <c r="A3" s="53" t="s">
        <v>57</v>
      </c>
      <c r="B3" s="54"/>
      <c r="C3" s="55"/>
      <c r="D3" s="43"/>
      <c r="E3" s="31"/>
    </row>
    <row r="4" spans="1:5" x14ac:dyDescent="0.25">
      <c r="A4" s="58" t="s">
        <v>0</v>
      </c>
      <c r="B4" s="133" t="s">
        <v>1</v>
      </c>
      <c r="C4" s="134" t="s">
        <v>2</v>
      </c>
      <c r="D4" s="133" t="s">
        <v>46</v>
      </c>
      <c r="E4" s="175" t="s">
        <v>47</v>
      </c>
    </row>
    <row r="5" spans="1:5" ht="15.75" thickBot="1" x14ac:dyDescent="0.3">
      <c r="A5" s="70"/>
      <c r="B5" s="76"/>
      <c r="C5" s="43"/>
      <c r="D5" s="94" t="s">
        <v>66</v>
      </c>
      <c r="E5" s="57" t="s">
        <v>73</v>
      </c>
    </row>
    <row r="6" spans="1:5" x14ac:dyDescent="0.25">
      <c r="A6" s="71" t="s">
        <v>3</v>
      </c>
      <c r="B6" s="77">
        <v>501</v>
      </c>
      <c r="C6" s="84">
        <v>1</v>
      </c>
      <c r="D6" s="95">
        <v>2008.05</v>
      </c>
      <c r="E6" s="90">
        <v>2283</v>
      </c>
    </row>
    <row r="7" spans="1:5" x14ac:dyDescent="0.25">
      <c r="A7" s="72" t="s">
        <v>4</v>
      </c>
      <c r="B7" s="78">
        <v>502</v>
      </c>
      <c r="C7" s="85">
        <v>2</v>
      </c>
      <c r="D7" s="96">
        <v>978.89</v>
      </c>
      <c r="E7" s="91">
        <v>790</v>
      </c>
    </row>
    <row r="8" spans="1:5" x14ac:dyDescent="0.25">
      <c r="A8" s="72" t="s">
        <v>5</v>
      </c>
      <c r="B8" s="78">
        <v>503</v>
      </c>
      <c r="C8" s="85">
        <v>3</v>
      </c>
      <c r="D8" s="96">
        <v>0</v>
      </c>
      <c r="E8" s="91">
        <v>0</v>
      </c>
    </row>
    <row r="9" spans="1:5" x14ac:dyDescent="0.25">
      <c r="A9" s="72" t="s">
        <v>6</v>
      </c>
      <c r="B9" s="78">
        <v>504</v>
      </c>
      <c r="C9" s="85">
        <v>4</v>
      </c>
      <c r="D9" s="96">
        <v>0</v>
      </c>
      <c r="E9" s="91">
        <v>0</v>
      </c>
    </row>
    <row r="10" spans="1:5" x14ac:dyDescent="0.25">
      <c r="A10" s="72" t="s">
        <v>7</v>
      </c>
      <c r="B10" s="78">
        <v>511</v>
      </c>
      <c r="C10" s="85">
        <v>5</v>
      </c>
      <c r="D10" s="96">
        <v>231.23</v>
      </c>
      <c r="E10" s="91">
        <v>194</v>
      </c>
    </row>
    <row r="11" spans="1:5" x14ac:dyDescent="0.25">
      <c r="A11" s="72" t="s">
        <v>8</v>
      </c>
      <c r="B11" s="78">
        <v>512</v>
      </c>
      <c r="C11" s="85">
        <v>6</v>
      </c>
      <c r="D11" s="96">
        <v>0</v>
      </c>
      <c r="E11" s="91">
        <v>10</v>
      </c>
    </row>
    <row r="12" spans="1:5" x14ac:dyDescent="0.25">
      <c r="A12" s="72" t="s">
        <v>9</v>
      </c>
      <c r="B12" s="78">
        <v>513</v>
      </c>
      <c r="C12" s="85">
        <v>7</v>
      </c>
      <c r="D12" s="96">
        <v>0</v>
      </c>
      <c r="E12" s="91">
        <v>0</v>
      </c>
    </row>
    <row r="13" spans="1:5" x14ac:dyDescent="0.25">
      <c r="A13" s="72" t="s">
        <v>10</v>
      </c>
      <c r="B13" s="78">
        <v>518</v>
      </c>
      <c r="C13" s="85">
        <v>8</v>
      </c>
      <c r="D13" s="96">
        <v>410.96</v>
      </c>
      <c r="E13" s="91">
        <v>425</v>
      </c>
    </row>
    <row r="14" spans="1:5" x14ac:dyDescent="0.25">
      <c r="A14" s="72" t="s">
        <v>11</v>
      </c>
      <c r="B14" s="78">
        <v>521</v>
      </c>
      <c r="C14" s="85">
        <v>9</v>
      </c>
      <c r="D14" s="96">
        <v>1784.47</v>
      </c>
      <c r="E14" s="91">
        <v>1865</v>
      </c>
    </row>
    <row r="15" spans="1:5" x14ac:dyDescent="0.25">
      <c r="A15" s="72" t="s">
        <v>12</v>
      </c>
      <c r="B15" s="78">
        <v>524</v>
      </c>
      <c r="C15" s="85">
        <v>10</v>
      </c>
      <c r="D15" s="96">
        <v>587.49</v>
      </c>
      <c r="E15" s="91">
        <v>529</v>
      </c>
    </row>
    <row r="16" spans="1:5" x14ac:dyDescent="0.25">
      <c r="A16" s="72" t="s">
        <v>13</v>
      </c>
      <c r="B16" s="78">
        <v>525</v>
      </c>
      <c r="C16" s="85">
        <v>11</v>
      </c>
      <c r="D16" s="96">
        <v>7.3</v>
      </c>
      <c r="E16" s="91">
        <v>30</v>
      </c>
    </row>
    <row r="17" spans="1:5" x14ac:dyDescent="0.25">
      <c r="A17" s="72" t="s">
        <v>14</v>
      </c>
      <c r="B17" s="78">
        <v>527</v>
      </c>
      <c r="C17" s="85">
        <v>12</v>
      </c>
      <c r="D17" s="96">
        <v>34.93</v>
      </c>
      <c r="E17" s="91">
        <v>31</v>
      </c>
    </row>
    <row r="18" spans="1:5" x14ac:dyDescent="0.25">
      <c r="A18" s="72" t="s">
        <v>15</v>
      </c>
      <c r="B18" s="78">
        <v>528</v>
      </c>
      <c r="C18" s="85">
        <v>13</v>
      </c>
      <c r="D18" s="96">
        <v>0</v>
      </c>
      <c r="E18" s="91">
        <v>0</v>
      </c>
    </row>
    <row r="19" spans="1:5" x14ac:dyDescent="0.25">
      <c r="A19" s="72" t="s">
        <v>16</v>
      </c>
      <c r="B19" s="78"/>
      <c r="C19" s="85">
        <v>14</v>
      </c>
      <c r="D19" s="96">
        <v>6.85</v>
      </c>
      <c r="E19" s="91">
        <v>10</v>
      </c>
    </row>
    <row r="20" spans="1:5" x14ac:dyDescent="0.25">
      <c r="A20" s="72" t="s">
        <v>17</v>
      </c>
      <c r="B20" s="78">
        <v>548</v>
      </c>
      <c r="C20" s="85">
        <v>15</v>
      </c>
      <c r="D20" s="96">
        <v>0</v>
      </c>
      <c r="E20" s="91">
        <v>0</v>
      </c>
    </row>
    <row r="21" spans="1:5" x14ac:dyDescent="0.25">
      <c r="A21" s="72" t="s">
        <v>18</v>
      </c>
      <c r="B21" s="78">
        <v>551</v>
      </c>
      <c r="C21" s="85">
        <v>16</v>
      </c>
      <c r="D21" s="96">
        <v>103.49</v>
      </c>
      <c r="E21" s="91">
        <v>237</v>
      </c>
    </row>
    <row r="22" spans="1:5" ht="15.75" thickBot="1" x14ac:dyDescent="0.3">
      <c r="A22" s="107" t="s">
        <v>19</v>
      </c>
      <c r="B22" s="108">
        <v>558</v>
      </c>
      <c r="C22" s="109">
        <v>17</v>
      </c>
      <c r="D22" s="110">
        <v>117.87</v>
      </c>
      <c r="E22" s="124">
        <v>50</v>
      </c>
    </row>
    <row r="23" spans="1:5" x14ac:dyDescent="0.25">
      <c r="A23" s="51" t="s">
        <v>48</v>
      </c>
      <c r="B23" s="122"/>
      <c r="C23" s="123"/>
      <c r="D23" s="125"/>
      <c r="E23" s="37"/>
    </row>
    <row r="24" spans="1:5" ht="15.75" thickBot="1" x14ac:dyDescent="0.3">
      <c r="A24" s="53" t="s">
        <v>49</v>
      </c>
      <c r="B24" s="82"/>
      <c r="C24" s="105">
        <v>18</v>
      </c>
      <c r="D24" s="106">
        <f>SUM(D6:D23)</f>
        <v>6271.5300000000007</v>
      </c>
      <c r="E24" s="106">
        <f>SUM(E6:E23)</f>
        <v>6454</v>
      </c>
    </row>
    <row r="25" spans="1:5" x14ac:dyDescent="0.25">
      <c r="A25" s="71" t="s">
        <v>21</v>
      </c>
      <c r="B25" s="77">
        <v>601</v>
      </c>
      <c r="C25" s="84">
        <v>19</v>
      </c>
      <c r="D25" s="95">
        <v>0</v>
      </c>
      <c r="E25" s="90">
        <v>0</v>
      </c>
    </row>
    <row r="26" spans="1:5" x14ac:dyDescent="0.25">
      <c r="A26" s="72" t="s">
        <v>22</v>
      </c>
      <c r="B26" s="78">
        <v>602</v>
      </c>
      <c r="C26" s="85">
        <v>20</v>
      </c>
      <c r="D26" s="96">
        <v>2467.25</v>
      </c>
      <c r="E26" s="91">
        <v>2649</v>
      </c>
    </row>
    <row r="27" spans="1:5" x14ac:dyDescent="0.25">
      <c r="A27" s="72" t="s">
        <v>23</v>
      </c>
      <c r="B27" s="78">
        <v>603</v>
      </c>
      <c r="C27" s="85">
        <v>21</v>
      </c>
      <c r="D27" s="96">
        <v>0</v>
      </c>
      <c r="E27" s="91">
        <v>0</v>
      </c>
    </row>
    <row r="28" spans="1:5" x14ac:dyDescent="0.25">
      <c r="A28" s="72" t="s">
        <v>24</v>
      </c>
      <c r="B28" s="78">
        <v>604</v>
      </c>
      <c r="C28" s="85">
        <v>22</v>
      </c>
      <c r="D28" s="96">
        <v>0</v>
      </c>
      <c r="E28" s="92"/>
    </row>
    <row r="29" spans="1:5" x14ac:dyDescent="0.25">
      <c r="A29" s="72" t="s">
        <v>25</v>
      </c>
      <c r="B29" s="78">
        <v>609</v>
      </c>
      <c r="C29" s="85">
        <v>23</v>
      </c>
      <c r="D29" s="96">
        <v>0</v>
      </c>
      <c r="E29" s="91">
        <v>0</v>
      </c>
    </row>
    <row r="30" spans="1:5" x14ac:dyDescent="0.25">
      <c r="A30" s="72" t="s">
        <v>26</v>
      </c>
      <c r="B30" s="78">
        <v>644</v>
      </c>
      <c r="C30" s="85">
        <v>24</v>
      </c>
      <c r="D30" s="96">
        <v>0</v>
      </c>
      <c r="E30" s="91">
        <v>0</v>
      </c>
    </row>
    <row r="31" spans="1:5" x14ac:dyDescent="0.25">
      <c r="A31" s="72" t="s">
        <v>27</v>
      </c>
      <c r="B31" s="78">
        <v>663</v>
      </c>
      <c r="C31" s="85">
        <v>25</v>
      </c>
      <c r="D31" s="96">
        <v>0</v>
      </c>
      <c r="E31" s="91">
        <v>0</v>
      </c>
    </row>
    <row r="32" spans="1:5" x14ac:dyDescent="0.25">
      <c r="A32" s="72" t="s">
        <v>28</v>
      </c>
      <c r="B32" s="78">
        <v>648</v>
      </c>
      <c r="C32" s="85">
        <v>26</v>
      </c>
      <c r="D32" s="96">
        <v>46.98</v>
      </c>
      <c r="E32" s="91">
        <v>0</v>
      </c>
    </row>
    <row r="33" spans="1:5" x14ac:dyDescent="0.25">
      <c r="A33" s="72" t="s">
        <v>29</v>
      </c>
      <c r="B33" s="78">
        <v>649</v>
      </c>
      <c r="C33" s="85">
        <v>27</v>
      </c>
      <c r="D33" s="96">
        <v>0</v>
      </c>
      <c r="E33" s="91">
        <v>0</v>
      </c>
    </row>
    <row r="34" spans="1:5" x14ac:dyDescent="0.25">
      <c r="A34" s="72" t="s">
        <v>30</v>
      </c>
      <c r="B34" s="80" t="s">
        <v>31</v>
      </c>
      <c r="C34" s="85">
        <v>28</v>
      </c>
      <c r="D34" s="96">
        <v>0</v>
      </c>
      <c r="E34" s="91">
        <v>0</v>
      </c>
    </row>
    <row r="35" spans="1:5" x14ac:dyDescent="0.25">
      <c r="A35" s="72" t="s">
        <v>32</v>
      </c>
      <c r="B35" s="78">
        <v>662</v>
      </c>
      <c r="C35" s="85">
        <v>29</v>
      </c>
      <c r="D35" s="96">
        <v>0.11</v>
      </c>
      <c r="E35" s="91">
        <v>1</v>
      </c>
    </row>
    <row r="36" spans="1:5" ht="15.75" thickBot="1" x14ac:dyDescent="0.3">
      <c r="A36" s="107" t="s">
        <v>33</v>
      </c>
      <c r="B36" s="108">
        <v>672</v>
      </c>
      <c r="C36" s="109">
        <v>30</v>
      </c>
      <c r="D36" s="110">
        <v>2996.08</v>
      </c>
      <c r="E36" s="124">
        <v>3804</v>
      </c>
    </row>
    <row r="37" spans="1:5" x14ac:dyDescent="0.25">
      <c r="A37" s="51" t="s">
        <v>50</v>
      </c>
      <c r="B37" s="102"/>
      <c r="C37" s="103"/>
      <c r="D37" s="104"/>
      <c r="E37" s="38"/>
    </row>
    <row r="38" spans="1:5" ht="15.75" thickBot="1" x14ac:dyDescent="0.3">
      <c r="A38" s="53" t="s">
        <v>51</v>
      </c>
      <c r="B38" s="82"/>
      <c r="C38" s="105">
        <v>31</v>
      </c>
      <c r="D38" s="106">
        <f>SUM(D25:D37)</f>
        <v>5510.42</v>
      </c>
      <c r="E38" s="106">
        <f>SUM(E25:E37)</f>
        <v>6454</v>
      </c>
    </row>
    <row r="39" spans="1:5" x14ac:dyDescent="0.25">
      <c r="A39" s="58" t="s">
        <v>54</v>
      </c>
      <c r="B39" s="81"/>
      <c r="C39" s="88"/>
      <c r="D39" s="99"/>
      <c r="E39" s="36"/>
    </row>
    <row r="40" spans="1:5" ht="15.75" thickBot="1" x14ac:dyDescent="0.3">
      <c r="A40" s="53" t="s">
        <v>55</v>
      </c>
      <c r="B40" s="82"/>
      <c r="C40" s="105">
        <v>32</v>
      </c>
      <c r="D40" s="106">
        <f>D38-D24</f>
        <v>-761.11000000000058</v>
      </c>
      <c r="E40" s="106">
        <f>E38-E24</f>
        <v>0</v>
      </c>
    </row>
    <row r="41" spans="1:5" x14ac:dyDescent="0.25">
      <c r="A41" s="71" t="s">
        <v>36</v>
      </c>
      <c r="B41" s="77">
        <v>591</v>
      </c>
      <c r="C41" s="84">
        <v>33</v>
      </c>
      <c r="D41" s="95">
        <v>0</v>
      </c>
      <c r="E41" s="90">
        <v>0</v>
      </c>
    </row>
    <row r="42" spans="1:5" x14ac:dyDescent="0.25">
      <c r="A42" s="74" t="s">
        <v>54</v>
      </c>
      <c r="B42" s="81"/>
      <c r="C42" s="88"/>
      <c r="D42" s="99"/>
      <c r="E42" s="36"/>
    </row>
    <row r="43" spans="1:5" ht="15.75" thickBot="1" x14ac:dyDescent="0.3">
      <c r="A43" s="42" t="s">
        <v>56</v>
      </c>
      <c r="B43" s="82"/>
      <c r="C43" s="89">
        <v>34</v>
      </c>
      <c r="D43" s="100">
        <f>D40+-D41</f>
        <v>-761.11000000000058</v>
      </c>
      <c r="E43" s="100">
        <f>E40+-E41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7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35.140625" customWidth="1"/>
    <col min="4" max="4" width="16.7109375" customWidth="1"/>
    <col min="5" max="5" width="17.85546875" customWidth="1"/>
  </cols>
  <sheetData>
    <row r="1" spans="1:5" ht="15.75" thickBot="1" x14ac:dyDescent="0.3">
      <c r="C1" s="1"/>
    </row>
    <row r="2" spans="1:5" ht="15.75" thickBot="1" x14ac:dyDescent="0.3">
      <c r="A2" s="186" t="s">
        <v>40</v>
      </c>
      <c r="B2" s="186"/>
      <c r="C2" s="186"/>
      <c r="D2" s="186"/>
      <c r="E2" s="186"/>
    </row>
    <row r="3" spans="1:5" ht="30.75" thickBot="1" x14ac:dyDescent="0.3">
      <c r="A3" s="2" t="s">
        <v>0</v>
      </c>
      <c r="B3" s="3" t="s">
        <v>1</v>
      </c>
      <c r="C3" s="4" t="s">
        <v>2</v>
      </c>
      <c r="D3" s="26" t="s">
        <v>67</v>
      </c>
      <c r="E3" s="27" t="s">
        <v>74</v>
      </c>
    </row>
    <row r="4" spans="1:5" x14ac:dyDescent="0.25">
      <c r="A4" s="135" t="s">
        <v>3</v>
      </c>
      <c r="B4" s="136">
        <v>501</v>
      </c>
      <c r="C4" s="137">
        <v>1</v>
      </c>
      <c r="D4" s="152">
        <v>2972665</v>
      </c>
      <c r="E4" s="152">
        <v>2700000</v>
      </c>
    </row>
    <row r="5" spans="1:5" x14ac:dyDescent="0.25">
      <c r="A5" s="8" t="s">
        <v>4</v>
      </c>
      <c r="B5" s="9">
        <v>502</v>
      </c>
      <c r="C5" s="10">
        <v>2</v>
      </c>
      <c r="D5" s="153">
        <v>228653</v>
      </c>
      <c r="E5" s="153">
        <v>400000</v>
      </c>
    </row>
    <row r="6" spans="1:5" ht="29.25" x14ac:dyDescent="0.25">
      <c r="A6" s="11" t="s">
        <v>5</v>
      </c>
      <c r="B6" s="9">
        <v>503</v>
      </c>
      <c r="C6" s="10">
        <v>3</v>
      </c>
      <c r="D6" s="153"/>
      <c r="E6" s="153"/>
    </row>
    <row r="7" spans="1:5" x14ac:dyDescent="0.25">
      <c r="A7" s="8" t="s">
        <v>6</v>
      </c>
      <c r="B7" s="9">
        <v>504</v>
      </c>
      <c r="C7" s="10">
        <v>4</v>
      </c>
      <c r="D7" s="153" t="s">
        <v>45</v>
      </c>
      <c r="E7" s="153"/>
    </row>
    <row r="8" spans="1:5" x14ac:dyDescent="0.25">
      <c r="A8" s="8" t="s">
        <v>7</v>
      </c>
      <c r="B8" s="9">
        <v>511</v>
      </c>
      <c r="C8" s="10">
        <v>5</v>
      </c>
      <c r="D8" s="153">
        <v>425749</v>
      </c>
      <c r="E8" s="153">
        <v>800000</v>
      </c>
    </row>
    <row r="9" spans="1:5" x14ac:dyDescent="0.25">
      <c r="A9" s="8" t="s">
        <v>8</v>
      </c>
      <c r="B9" s="9">
        <v>512</v>
      </c>
      <c r="C9" s="10">
        <v>6</v>
      </c>
      <c r="D9" s="153">
        <v>88379</v>
      </c>
      <c r="E9" s="153">
        <v>55000</v>
      </c>
    </row>
    <row r="10" spans="1:5" x14ac:dyDescent="0.25">
      <c r="A10" s="8" t="s">
        <v>9</v>
      </c>
      <c r="B10" s="9">
        <v>513</v>
      </c>
      <c r="C10" s="10">
        <v>7</v>
      </c>
      <c r="D10" s="153" t="s">
        <v>45</v>
      </c>
      <c r="E10" s="153"/>
    </row>
    <row r="11" spans="1:5" x14ac:dyDescent="0.25">
      <c r="A11" s="8" t="s">
        <v>10</v>
      </c>
      <c r="B11" s="9">
        <v>518</v>
      </c>
      <c r="C11" s="10">
        <v>8</v>
      </c>
      <c r="D11" s="153">
        <v>805040</v>
      </c>
      <c r="E11" s="153">
        <v>750000</v>
      </c>
    </row>
    <row r="12" spans="1:5" x14ac:dyDescent="0.25">
      <c r="A12" s="8" t="s">
        <v>11</v>
      </c>
      <c r="B12" s="9">
        <v>521</v>
      </c>
      <c r="C12" s="10">
        <v>9</v>
      </c>
      <c r="D12" s="153">
        <v>8223133</v>
      </c>
      <c r="E12" s="153">
        <v>10500000</v>
      </c>
    </row>
    <row r="13" spans="1:5" x14ac:dyDescent="0.25">
      <c r="A13" s="8" t="s">
        <v>12</v>
      </c>
      <c r="B13" s="9">
        <v>524</v>
      </c>
      <c r="C13" s="10">
        <v>10</v>
      </c>
      <c r="D13" s="153">
        <v>2924059</v>
      </c>
      <c r="E13" s="153">
        <v>2900000</v>
      </c>
    </row>
    <row r="14" spans="1:5" x14ac:dyDescent="0.25">
      <c r="A14" s="8" t="s">
        <v>13</v>
      </c>
      <c r="B14" s="9">
        <v>525</v>
      </c>
      <c r="C14" s="10">
        <v>11</v>
      </c>
      <c r="D14" s="153">
        <v>22812</v>
      </c>
      <c r="E14" s="153">
        <v>30000</v>
      </c>
    </row>
    <row r="15" spans="1:5" x14ac:dyDescent="0.25">
      <c r="A15" s="8" t="s">
        <v>14</v>
      </c>
      <c r="B15" s="9">
        <v>527</v>
      </c>
      <c r="C15" s="10">
        <v>12</v>
      </c>
      <c r="D15" s="153">
        <v>472635</v>
      </c>
      <c r="E15" s="153">
        <v>430000</v>
      </c>
    </row>
    <row r="16" spans="1:5" x14ac:dyDescent="0.25">
      <c r="A16" s="8" t="s">
        <v>15</v>
      </c>
      <c r="B16" s="9">
        <v>528</v>
      </c>
      <c r="C16" s="10">
        <v>13</v>
      </c>
      <c r="D16" s="153"/>
      <c r="E16" s="153"/>
    </row>
    <row r="17" spans="1:5" x14ac:dyDescent="0.25">
      <c r="A17" s="11" t="s">
        <v>16</v>
      </c>
      <c r="B17" s="9">
        <v>548</v>
      </c>
      <c r="C17" s="10">
        <v>14</v>
      </c>
      <c r="D17" s="153"/>
      <c r="E17" s="153"/>
    </row>
    <row r="18" spans="1:5" x14ac:dyDescent="0.25">
      <c r="A18" s="8" t="s">
        <v>17</v>
      </c>
      <c r="B18" s="9">
        <v>549</v>
      </c>
      <c r="C18" s="10">
        <v>15</v>
      </c>
      <c r="D18" s="153">
        <v>675848</v>
      </c>
      <c r="E18" s="153">
        <v>380000</v>
      </c>
    </row>
    <row r="19" spans="1:5" x14ac:dyDescent="0.25">
      <c r="A19" s="8" t="s">
        <v>18</v>
      </c>
      <c r="B19" s="9">
        <v>551</v>
      </c>
      <c r="C19" s="10">
        <v>16</v>
      </c>
      <c r="D19" s="153">
        <v>142023</v>
      </c>
      <c r="E19" s="153">
        <v>150000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153">
        <v>241809</v>
      </c>
      <c r="E20" s="153">
        <v>250000</v>
      </c>
    </row>
    <row r="21" spans="1:5" ht="30" x14ac:dyDescent="0.25">
      <c r="A21" s="12" t="s">
        <v>20</v>
      </c>
      <c r="B21" s="13"/>
      <c r="C21" s="14">
        <v>18</v>
      </c>
      <c r="D21" s="154">
        <f>SUM(D4:D20)</f>
        <v>17222805</v>
      </c>
      <c r="E21" s="154">
        <f>SUM(E4:E20)</f>
        <v>19345000</v>
      </c>
    </row>
    <row r="22" spans="1:5" x14ac:dyDescent="0.25">
      <c r="A22" s="11" t="s">
        <v>21</v>
      </c>
      <c r="B22" s="9">
        <v>601</v>
      </c>
      <c r="C22" s="10">
        <v>19</v>
      </c>
      <c r="D22" s="153"/>
      <c r="E22" s="153"/>
    </row>
    <row r="23" spans="1:5" x14ac:dyDescent="0.25">
      <c r="A23" s="11" t="s">
        <v>22</v>
      </c>
      <c r="B23" s="9">
        <v>602</v>
      </c>
      <c r="C23" s="10">
        <v>20</v>
      </c>
      <c r="D23" s="153">
        <v>1038365</v>
      </c>
      <c r="E23" s="153">
        <v>1100000</v>
      </c>
    </row>
    <row r="24" spans="1:5" x14ac:dyDescent="0.25">
      <c r="A24" s="11" t="s">
        <v>23</v>
      </c>
      <c r="B24" s="9">
        <v>603</v>
      </c>
      <c r="C24" s="10">
        <v>21</v>
      </c>
      <c r="D24" s="153"/>
      <c r="E24" s="153"/>
    </row>
    <row r="25" spans="1:5" x14ac:dyDescent="0.25">
      <c r="A25" s="11" t="s">
        <v>24</v>
      </c>
      <c r="B25" s="9">
        <v>604</v>
      </c>
      <c r="C25" s="10">
        <v>22</v>
      </c>
      <c r="D25" s="153"/>
      <c r="E25" s="153"/>
    </row>
    <row r="26" spans="1:5" x14ac:dyDescent="0.25">
      <c r="A26" s="11" t="s">
        <v>25</v>
      </c>
      <c r="B26" s="9">
        <v>609</v>
      </c>
      <c r="C26" s="10">
        <v>23</v>
      </c>
      <c r="D26" s="153"/>
      <c r="E26" s="153"/>
    </row>
    <row r="27" spans="1:5" x14ac:dyDescent="0.25">
      <c r="A27" s="11" t="s">
        <v>26</v>
      </c>
      <c r="B27" s="9">
        <v>644</v>
      </c>
      <c r="C27" s="10">
        <v>24</v>
      </c>
      <c r="D27" s="153"/>
      <c r="E27" s="153"/>
    </row>
    <row r="28" spans="1:5" x14ac:dyDescent="0.25">
      <c r="A28" s="11" t="s">
        <v>27</v>
      </c>
      <c r="B28" s="9">
        <v>663</v>
      </c>
      <c r="C28" s="10">
        <v>25</v>
      </c>
      <c r="D28" s="153"/>
      <c r="E28" s="153"/>
    </row>
    <row r="29" spans="1:5" x14ac:dyDescent="0.25">
      <c r="A29" s="11" t="s">
        <v>28</v>
      </c>
      <c r="B29" s="9">
        <v>648</v>
      </c>
      <c r="C29" s="10">
        <v>26</v>
      </c>
      <c r="D29" s="153"/>
      <c r="E29" s="153"/>
    </row>
    <row r="30" spans="1:5" x14ac:dyDescent="0.25">
      <c r="A30" s="11" t="s">
        <v>29</v>
      </c>
      <c r="B30" s="9">
        <v>649</v>
      </c>
      <c r="C30" s="10">
        <v>27</v>
      </c>
      <c r="D30" s="153"/>
      <c r="E30" s="153"/>
    </row>
    <row r="31" spans="1:5" x14ac:dyDescent="0.25">
      <c r="A31" s="11" t="s">
        <v>30</v>
      </c>
      <c r="B31" s="9" t="s">
        <v>31</v>
      </c>
      <c r="C31" s="10">
        <v>28</v>
      </c>
      <c r="D31" s="153">
        <v>28000</v>
      </c>
      <c r="E31" s="153"/>
    </row>
    <row r="32" spans="1:5" x14ac:dyDescent="0.25">
      <c r="A32" s="11" t="s">
        <v>32</v>
      </c>
      <c r="B32" s="9">
        <v>662</v>
      </c>
      <c r="C32" s="10">
        <v>29</v>
      </c>
      <c r="D32" s="153"/>
      <c r="E32" s="153"/>
    </row>
    <row r="33" spans="1:5" ht="30" thickBot="1" x14ac:dyDescent="0.3">
      <c r="A33" s="59" t="s">
        <v>33</v>
      </c>
      <c r="B33" s="60">
        <v>672</v>
      </c>
      <c r="C33" s="61">
        <v>30</v>
      </c>
      <c r="D33" s="155">
        <v>16016953</v>
      </c>
      <c r="E33" s="155">
        <v>18280000</v>
      </c>
    </row>
    <row r="34" spans="1:5" ht="30.75" thickBot="1" x14ac:dyDescent="0.3">
      <c r="A34" s="68" t="s">
        <v>34</v>
      </c>
      <c r="B34" s="3"/>
      <c r="C34" s="4">
        <v>31</v>
      </c>
      <c r="D34" s="156">
        <f>SUM(D22:D33)</f>
        <v>17083318</v>
      </c>
      <c r="E34" s="156">
        <f>SUM(E22:E33)</f>
        <v>19380000</v>
      </c>
    </row>
    <row r="35" spans="1:5" ht="30.75" thickBot="1" x14ac:dyDescent="0.3">
      <c r="A35" s="64" t="s">
        <v>35</v>
      </c>
      <c r="B35" s="65"/>
      <c r="C35" s="66">
        <v>32</v>
      </c>
      <c r="D35" s="157">
        <f>D34-D21</f>
        <v>-139487</v>
      </c>
      <c r="E35" s="157">
        <f>E34-E21</f>
        <v>35000</v>
      </c>
    </row>
    <row r="36" spans="1:5" x14ac:dyDescent="0.25">
      <c r="A36" s="63" t="s">
        <v>36</v>
      </c>
      <c r="B36" s="6">
        <v>591</v>
      </c>
      <c r="C36" s="7">
        <v>33</v>
      </c>
      <c r="D36" s="158"/>
      <c r="E36" s="158"/>
    </row>
    <row r="37" spans="1:5" ht="30" thickBot="1" x14ac:dyDescent="0.3">
      <c r="A37" s="15" t="s">
        <v>37</v>
      </c>
      <c r="B37" s="16"/>
      <c r="C37" s="17">
        <v>34</v>
      </c>
      <c r="D37" s="159">
        <v>139487</v>
      </c>
      <c r="E37" s="159">
        <v>23000</v>
      </c>
    </row>
  </sheetData>
  <mergeCells count="1">
    <mergeCell ref="A2:E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7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35.7109375" customWidth="1"/>
    <col min="2" max="2" width="11.140625" customWidth="1"/>
    <col min="4" max="4" width="18.5703125" customWidth="1"/>
    <col min="5" max="5" width="17.5703125" customWidth="1"/>
  </cols>
  <sheetData>
    <row r="1" spans="1:5" ht="15.75" thickBot="1" x14ac:dyDescent="0.3">
      <c r="C1" s="1"/>
    </row>
    <row r="2" spans="1:5" ht="15.75" thickBot="1" x14ac:dyDescent="0.3">
      <c r="A2" s="186" t="s">
        <v>41</v>
      </c>
      <c r="B2" s="186"/>
      <c r="C2" s="186"/>
      <c r="D2" s="186"/>
      <c r="E2" s="186"/>
    </row>
    <row r="3" spans="1:5" ht="30.75" thickBot="1" x14ac:dyDescent="0.3">
      <c r="A3" s="2" t="s">
        <v>42</v>
      </c>
      <c r="B3" s="3" t="s">
        <v>1</v>
      </c>
      <c r="C3" s="4" t="s">
        <v>2</v>
      </c>
      <c r="D3" s="26" t="s">
        <v>67</v>
      </c>
      <c r="E3" s="27" t="s">
        <v>72</v>
      </c>
    </row>
    <row r="4" spans="1:5" x14ac:dyDescent="0.25">
      <c r="A4" s="5" t="s">
        <v>3</v>
      </c>
      <c r="B4" s="6">
        <v>501</v>
      </c>
      <c r="C4" s="7">
        <v>1</v>
      </c>
      <c r="D4" s="138">
        <v>4967188</v>
      </c>
      <c r="E4" s="44">
        <v>5900000</v>
      </c>
    </row>
    <row r="5" spans="1:5" x14ac:dyDescent="0.25">
      <c r="A5" s="8" t="s">
        <v>4</v>
      </c>
      <c r="B5" s="9">
        <v>502</v>
      </c>
      <c r="C5" s="10">
        <v>2</v>
      </c>
      <c r="D5" s="45">
        <v>2875199</v>
      </c>
      <c r="E5" s="45">
        <v>2900000</v>
      </c>
    </row>
    <row r="6" spans="1:5" ht="29.25" x14ac:dyDescent="0.25">
      <c r="A6" s="11" t="s">
        <v>5</v>
      </c>
      <c r="B6" s="9">
        <v>503</v>
      </c>
      <c r="C6" s="10">
        <v>3</v>
      </c>
      <c r="D6" s="45">
        <v>0</v>
      </c>
      <c r="E6" s="45">
        <v>0</v>
      </c>
    </row>
    <row r="7" spans="1:5" x14ac:dyDescent="0.25">
      <c r="A7" s="8" t="s">
        <v>6</v>
      </c>
      <c r="B7" s="9">
        <v>504</v>
      </c>
      <c r="C7" s="10">
        <v>4</v>
      </c>
      <c r="D7" s="45">
        <v>0</v>
      </c>
      <c r="E7" s="45">
        <v>0</v>
      </c>
    </row>
    <row r="8" spans="1:5" x14ac:dyDescent="0.25">
      <c r="A8" s="8" t="s">
        <v>7</v>
      </c>
      <c r="B8" s="9">
        <v>511</v>
      </c>
      <c r="C8" s="10">
        <v>5</v>
      </c>
      <c r="D8" s="45">
        <v>888237</v>
      </c>
      <c r="E8" s="45">
        <v>800000</v>
      </c>
    </row>
    <row r="9" spans="1:5" x14ac:dyDescent="0.25">
      <c r="A9" s="8" t="s">
        <v>8</v>
      </c>
      <c r="B9" s="9">
        <v>512</v>
      </c>
      <c r="C9" s="10">
        <v>6</v>
      </c>
      <c r="D9" s="45">
        <v>4631</v>
      </c>
      <c r="E9" s="45">
        <v>20000</v>
      </c>
    </row>
    <row r="10" spans="1:5" x14ac:dyDescent="0.25">
      <c r="A10" s="8" t="s">
        <v>9</v>
      </c>
      <c r="B10" s="9">
        <v>513</v>
      </c>
      <c r="C10" s="10">
        <v>7</v>
      </c>
      <c r="D10" s="45">
        <v>5729</v>
      </c>
      <c r="E10" s="45">
        <v>5000</v>
      </c>
    </row>
    <row r="11" spans="1:5" x14ac:dyDescent="0.25">
      <c r="A11" s="8" t="s">
        <v>10</v>
      </c>
      <c r="B11" s="9">
        <v>518</v>
      </c>
      <c r="C11" s="10">
        <v>8</v>
      </c>
      <c r="D11" s="45">
        <v>997071</v>
      </c>
      <c r="E11" s="45">
        <v>1262000</v>
      </c>
    </row>
    <row r="12" spans="1:5" x14ac:dyDescent="0.25">
      <c r="A12" s="8" t="s">
        <v>11</v>
      </c>
      <c r="B12" s="9">
        <v>521</v>
      </c>
      <c r="C12" s="10">
        <v>9</v>
      </c>
      <c r="D12" s="45">
        <v>22458405</v>
      </c>
      <c r="E12" s="45">
        <v>24700000</v>
      </c>
    </row>
    <row r="13" spans="1:5" x14ac:dyDescent="0.25">
      <c r="A13" s="8" t="s">
        <v>12</v>
      </c>
      <c r="B13" s="9">
        <v>524</v>
      </c>
      <c r="C13" s="10">
        <v>10</v>
      </c>
      <c r="D13" s="45">
        <v>7249284</v>
      </c>
      <c r="E13" s="45">
        <v>8010000</v>
      </c>
    </row>
    <row r="14" spans="1:5" x14ac:dyDescent="0.25">
      <c r="A14" s="8" t="s">
        <v>13</v>
      </c>
      <c r="B14" s="9">
        <v>525</v>
      </c>
      <c r="C14" s="10">
        <v>11</v>
      </c>
      <c r="D14" s="45">
        <v>89053</v>
      </c>
      <c r="E14" s="45">
        <v>110000</v>
      </c>
    </row>
    <row r="15" spans="1:5" x14ac:dyDescent="0.25">
      <c r="A15" s="8" t="s">
        <v>14</v>
      </c>
      <c r="B15" s="9">
        <v>527</v>
      </c>
      <c r="C15" s="10">
        <v>12</v>
      </c>
      <c r="D15" s="45">
        <v>672218</v>
      </c>
      <c r="E15" s="45">
        <v>750000</v>
      </c>
    </row>
    <row r="16" spans="1:5" x14ac:dyDescent="0.25">
      <c r="A16" s="8" t="s">
        <v>15</v>
      </c>
      <c r="B16" s="9">
        <v>528</v>
      </c>
      <c r="C16" s="10">
        <v>13</v>
      </c>
      <c r="D16" s="45">
        <v>23995</v>
      </c>
      <c r="E16" s="45">
        <v>23000</v>
      </c>
    </row>
    <row r="17" spans="1:5" x14ac:dyDescent="0.25">
      <c r="A17" s="11" t="s">
        <v>16</v>
      </c>
      <c r="B17" s="9"/>
      <c r="C17" s="10">
        <v>14</v>
      </c>
      <c r="D17" s="45"/>
      <c r="E17" s="45"/>
    </row>
    <row r="18" spans="1:5" x14ac:dyDescent="0.25">
      <c r="A18" s="8" t="s">
        <v>17</v>
      </c>
      <c r="B18" s="9">
        <v>549</v>
      </c>
      <c r="C18" s="10">
        <v>15</v>
      </c>
      <c r="D18" s="45">
        <v>186290</v>
      </c>
      <c r="E18" s="45">
        <v>150000</v>
      </c>
    </row>
    <row r="19" spans="1:5" x14ac:dyDescent="0.25">
      <c r="A19" s="8" t="s">
        <v>18</v>
      </c>
      <c r="B19" s="9">
        <v>551</v>
      </c>
      <c r="C19" s="10">
        <v>16</v>
      </c>
      <c r="D19" s="45">
        <v>1984044</v>
      </c>
      <c r="E19" s="45">
        <v>2000000</v>
      </c>
    </row>
    <row r="20" spans="1:5" ht="29.25" x14ac:dyDescent="0.25">
      <c r="A20" s="11" t="s">
        <v>19</v>
      </c>
      <c r="B20" s="9">
        <v>558</v>
      </c>
      <c r="C20" s="10">
        <v>17</v>
      </c>
      <c r="D20" s="45">
        <v>471383</v>
      </c>
      <c r="E20" s="45">
        <v>170000</v>
      </c>
    </row>
    <row r="21" spans="1:5" ht="30" x14ac:dyDescent="0.25">
      <c r="A21" s="12" t="s">
        <v>20</v>
      </c>
      <c r="B21" s="13"/>
      <c r="C21" s="14">
        <v>18</v>
      </c>
      <c r="D21" s="46">
        <v>42872727</v>
      </c>
      <c r="E21" s="46">
        <v>46800000</v>
      </c>
    </row>
    <row r="22" spans="1:5" x14ac:dyDescent="0.25">
      <c r="A22" s="11" t="s">
        <v>21</v>
      </c>
      <c r="B22" s="9">
        <v>601</v>
      </c>
      <c r="C22" s="10">
        <v>19</v>
      </c>
      <c r="D22" s="45">
        <v>0</v>
      </c>
      <c r="E22" s="45">
        <v>0</v>
      </c>
    </row>
    <row r="23" spans="1:5" x14ac:dyDescent="0.25">
      <c r="A23" s="11" t="s">
        <v>22</v>
      </c>
      <c r="B23" s="9">
        <v>602</v>
      </c>
      <c r="C23" s="10">
        <v>20</v>
      </c>
      <c r="D23" s="45">
        <v>24579288</v>
      </c>
      <c r="E23" s="45">
        <v>25200000</v>
      </c>
    </row>
    <row r="24" spans="1:5" x14ac:dyDescent="0.25">
      <c r="A24" s="11" t="s">
        <v>23</v>
      </c>
      <c r="B24" s="9">
        <v>603</v>
      </c>
      <c r="C24" s="10">
        <v>21</v>
      </c>
      <c r="D24" s="45">
        <v>0</v>
      </c>
      <c r="E24" s="45">
        <v>0</v>
      </c>
    </row>
    <row r="25" spans="1:5" x14ac:dyDescent="0.25">
      <c r="A25" s="11" t="s">
        <v>24</v>
      </c>
      <c r="B25" s="9">
        <v>604</v>
      </c>
      <c r="C25" s="10">
        <v>22</v>
      </c>
      <c r="D25" s="45">
        <v>0</v>
      </c>
      <c r="E25" s="45">
        <v>0</v>
      </c>
    </row>
    <row r="26" spans="1:5" x14ac:dyDescent="0.25">
      <c r="A26" s="11" t="s">
        <v>25</v>
      </c>
      <c r="B26" s="9">
        <v>609</v>
      </c>
      <c r="C26" s="10">
        <v>23</v>
      </c>
      <c r="D26" s="45">
        <v>0</v>
      </c>
      <c r="E26" s="45">
        <v>0</v>
      </c>
    </row>
    <row r="27" spans="1:5" x14ac:dyDescent="0.25">
      <c r="A27" s="11" t="s">
        <v>26</v>
      </c>
      <c r="B27" s="9">
        <v>644</v>
      </c>
      <c r="C27" s="10">
        <v>24</v>
      </c>
      <c r="D27" s="45">
        <v>0</v>
      </c>
      <c r="E27" s="45">
        <v>0</v>
      </c>
    </row>
    <row r="28" spans="1:5" x14ac:dyDescent="0.25">
      <c r="A28" s="11" t="s">
        <v>27</v>
      </c>
      <c r="B28" s="9">
        <v>663</v>
      </c>
      <c r="C28" s="10">
        <v>25</v>
      </c>
      <c r="D28" s="45">
        <v>0</v>
      </c>
      <c r="E28" s="45">
        <v>0</v>
      </c>
    </row>
    <row r="29" spans="1:5" x14ac:dyDescent="0.25">
      <c r="A29" s="11" t="s">
        <v>28</v>
      </c>
      <c r="B29" s="9">
        <v>648</v>
      </c>
      <c r="C29" s="10">
        <v>26</v>
      </c>
      <c r="D29" s="45">
        <v>68581</v>
      </c>
      <c r="E29" s="45">
        <v>80000</v>
      </c>
    </row>
    <row r="30" spans="1:5" x14ac:dyDescent="0.25">
      <c r="A30" s="11" t="s">
        <v>29</v>
      </c>
      <c r="B30" s="9">
        <v>649</v>
      </c>
      <c r="C30" s="10">
        <v>27</v>
      </c>
      <c r="D30" s="45">
        <v>0</v>
      </c>
      <c r="E30" s="45">
        <v>0</v>
      </c>
    </row>
    <row r="31" spans="1:5" x14ac:dyDescent="0.25">
      <c r="A31" s="11" t="s">
        <v>30</v>
      </c>
      <c r="B31" s="9" t="s">
        <v>31</v>
      </c>
      <c r="C31" s="10">
        <v>28</v>
      </c>
      <c r="D31" s="45">
        <v>0</v>
      </c>
      <c r="E31" s="45">
        <v>0</v>
      </c>
    </row>
    <row r="32" spans="1:5" x14ac:dyDescent="0.25">
      <c r="A32" s="11" t="s">
        <v>32</v>
      </c>
      <c r="B32" s="9">
        <v>662</v>
      </c>
      <c r="C32" s="10">
        <v>29</v>
      </c>
      <c r="D32" s="45">
        <v>0</v>
      </c>
      <c r="E32" s="45">
        <v>0</v>
      </c>
    </row>
    <row r="33" spans="1:5" ht="30" thickBot="1" x14ac:dyDescent="0.3">
      <c r="A33" s="59" t="s">
        <v>33</v>
      </c>
      <c r="B33" s="60">
        <v>672</v>
      </c>
      <c r="C33" s="61">
        <v>30</v>
      </c>
      <c r="D33" s="139">
        <v>24647869</v>
      </c>
      <c r="E33" s="139">
        <v>25280000</v>
      </c>
    </row>
    <row r="34" spans="1:5" ht="30.75" thickBot="1" x14ac:dyDescent="0.3">
      <c r="A34" s="113" t="s">
        <v>34</v>
      </c>
      <c r="B34" s="114"/>
      <c r="C34" s="115">
        <v>31</v>
      </c>
      <c r="D34" s="150">
        <v>43119633</v>
      </c>
      <c r="E34" s="150">
        <v>46970000</v>
      </c>
    </row>
    <row r="35" spans="1:5" ht="30.75" thickBot="1" x14ac:dyDescent="0.3">
      <c r="A35" s="68" t="s">
        <v>35</v>
      </c>
      <c r="B35" s="117"/>
      <c r="C35" s="118">
        <v>32</v>
      </c>
      <c r="D35" s="151">
        <v>162116</v>
      </c>
      <c r="E35" s="151">
        <v>170000</v>
      </c>
    </row>
    <row r="36" spans="1:5" x14ac:dyDescent="0.25">
      <c r="A36" s="63" t="s">
        <v>36</v>
      </c>
      <c r="B36" s="6">
        <v>591</v>
      </c>
      <c r="C36" s="7">
        <v>33</v>
      </c>
      <c r="D36" s="44">
        <v>0</v>
      </c>
      <c r="E36" s="44">
        <v>0</v>
      </c>
    </row>
    <row r="37" spans="1:5" ht="30" thickBot="1" x14ac:dyDescent="0.3">
      <c r="A37" s="15" t="s">
        <v>37</v>
      </c>
      <c r="B37" s="16"/>
      <c r="C37" s="17">
        <v>34</v>
      </c>
      <c r="D37" s="47">
        <v>162116</v>
      </c>
      <c r="E37" s="47">
        <v>170000</v>
      </c>
    </row>
  </sheetData>
  <mergeCells count="1">
    <mergeCell ref="A2:E2"/>
  </mergeCells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3</vt:i4>
      </vt:variant>
    </vt:vector>
  </HeadingPairs>
  <TitlesOfParts>
    <vt:vector size="15" baseType="lpstr">
      <vt:lpstr>DDM</vt:lpstr>
      <vt:lpstr>1.MŠ Husistká</vt:lpstr>
      <vt:lpstr>2.MŠ Školní</vt:lpstr>
      <vt:lpstr>Muzeum</vt:lpstr>
      <vt:lpstr>MKS</vt:lpstr>
      <vt:lpstr>ŠJ_Komenského</vt:lpstr>
      <vt:lpstr>ŠJ_Husitská</vt:lpstr>
      <vt:lpstr>TS</vt:lpstr>
      <vt:lpstr>USS</vt:lpstr>
      <vt:lpstr>ZŠ_Komenského</vt:lpstr>
      <vt:lpstr>ZŠ_Husitská</vt:lpstr>
      <vt:lpstr>ZUŠ</vt:lpstr>
      <vt:lpstr>DDM!Oblast_tisku</vt:lpstr>
      <vt:lpstr>USS!Oblast_tisku</vt:lpstr>
      <vt:lpstr>ZUŠ!Oblast_tisku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Květa Podlipná</dc:creator>
  <cp:lastModifiedBy>Sucharda Zdeněk</cp:lastModifiedBy>
  <cp:revision>1</cp:revision>
  <cp:lastPrinted>2022-12-06T09:48:43Z</cp:lastPrinted>
  <dcterms:created xsi:type="dcterms:W3CDTF">2017-09-19T08:53:31Z</dcterms:created>
  <dcterms:modified xsi:type="dcterms:W3CDTF">2024-02-15T07:11:54Z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