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2_Výhled_PO_2023_24\3.2. VYHLED_PO_2023-24\"/>
    </mc:Choice>
  </mc:AlternateContent>
  <xr:revisionPtr revIDLastSave="0" documentId="13_ncr:1_{91B299B2-A90D-4085-A55B-72DF2ACDC412}" xr6:coauthVersionLast="47" xr6:coauthVersionMax="47" xr10:uidLastSave="{00000000-0000-0000-0000-000000000000}"/>
  <bookViews>
    <workbookView xWindow="-120" yWindow="-120" windowWidth="29040" windowHeight="15840" tabRatio="500" activeTab="7" xr2:uid="{00000000-000D-0000-FFFF-FFFF00000000}"/>
  </bookViews>
  <sheets>
    <sheet name="DDM" sheetId="1" r:id="rId1"/>
    <sheet name="1.MŠ Husits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7" r:id="rId7"/>
    <sheet name="TS" sheetId="8" r:id="rId8"/>
    <sheet name="USS" sheetId="9" r:id="rId9"/>
    <sheet name="ZŠ_Komenského" sheetId="10" r:id="rId10"/>
    <sheet name="ZŠ_Husitská" sheetId="11" r:id="rId11"/>
    <sheet name="ZUŠ" sheetId="12" r:id="rId12"/>
  </sheets>
  <definedNames>
    <definedName name="_xlnm.Print_Area" localSheetId="0">DDM!$A$1:$F$24</definedName>
    <definedName name="_xlnm.Print_Area" localSheetId="7">TS!$A$1:$F$24</definedName>
    <definedName name="_xlnm.Print_Area" localSheetId="9">ZŠ_Komenského!$A$1:$F$23</definedName>
    <definedName name="Print_Area_0" localSheetId="0">DDM!$A$1:$G$29</definedName>
    <definedName name="Print_Area_0_0" localSheetId="0">DDM!$A$1:$G$29</definedName>
    <definedName name="Print_Area_0_0_0" localSheetId="0">DDM!$A$1:$G$29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2" l="1"/>
  <c r="D25" i="12" s="1"/>
  <c r="D15" i="12"/>
  <c r="F23" i="11"/>
  <c r="E23" i="11"/>
  <c r="D23" i="11"/>
  <c r="C23" i="11"/>
  <c r="C24" i="11" s="1"/>
  <c r="B23" i="11"/>
  <c r="B24" i="11" s="1"/>
  <c r="F14" i="11"/>
  <c r="E14" i="11"/>
  <c r="D14" i="11"/>
  <c r="C14" i="11"/>
  <c r="B14" i="11"/>
  <c r="F22" i="10" l="1"/>
  <c r="C22" i="10"/>
  <c r="B22" i="10"/>
  <c r="F14" i="10"/>
  <c r="C14" i="10"/>
  <c r="B14" i="10"/>
  <c r="F23" i="9" l="1"/>
  <c r="E23" i="9"/>
  <c r="D23" i="9"/>
  <c r="C23" i="9"/>
  <c r="B23" i="9"/>
  <c r="F14" i="9"/>
  <c r="E14" i="9"/>
  <c r="D14" i="9"/>
  <c r="C14" i="9"/>
  <c r="B14" i="9"/>
  <c r="F23" i="8"/>
  <c r="E23" i="8"/>
  <c r="D23" i="8"/>
  <c r="C23" i="8"/>
  <c r="B23" i="8"/>
  <c r="F14" i="8"/>
  <c r="E14" i="8"/>
  <c r="D14" i="8"/>
  <c r="C14" i="8"/>
  <c r="B14" i="8"/>
  <c r="F23" i="7"/>
  <c r="F24" i="7" s="1"/>
  <c r="E23" i="7"/>
  <c r="E24" i="7" s="1"/>
  <c r="D23" i="7"/>
  <c r="D24" i="7" s="1"/>
  <c r="F14" i="7"/>
  <c r="E14" i="7"/>
  <c r="D14" i="7"/>
  <c r="D23" i="6"/>
  <c r="D24" i="6" s="1"/>
  <c r="C23" i="6"/>
  <c r="B23" i="6"/>
  <c r="F14" i="6"/>
  <c r="F24" i="6" s="1"/>
  <c r="E14" i="6"/>
  <c r="E24" i="6" s="1"/>
  <c r="D14" i="6"/>
  <c r="C14" i="6"/>
  <c r="C24" i="6" s="1"/>
  <c r="B14" i="6"/>
  <c r="B24" i="6" s="1"/>
  <c r="F23" i="5"/>
  <c r="F24" i="5" s="1"/>
  <c r="E23" i="5"/>
  <c r="E24" i="5" s="1"/>
  <c r="D23" i="5"/>
  <c r="D24" i="5" s="1"/>
  <c r="C23" i="5"/>
  <c r="C24" i="5" s="1"/>
  <c r="F14" i="5"/>
  <c r="E14" i="5"/>
  <c r="D14" i="5"/>
  <c r="C14" i="5"/>
  <c r="D24" i="4"/>
  <c r="D23" i="4"/>
  <c r="D14" i="4"/>
  <c r="E24" i="3"/>
  <c r="F23" i="3"/>
  <c r="F24" i="3" s="1"/>
  <c r="E23" i="3"/>
  <c r="D23" i="3"/>
  <c r="D24" i="3" s="1"/>
  <c r="C23" i="3"/>
  <c r="C24" i="3" s="1"/>
  <c r="B23" i="3"/>
  <c r="B24" i="3" s="1"/>
  <c r="F14" i="3"/>
  <c r="E14" i="3"/>
  <c r="D14" i="3"/>
  <c r="C14" i="3"/>
  <c r="B14" i="3"/>
  <c r="F23" i="2"/>
  <c r="F24" i="2" s="1"/>
  <c r="E23" i="2"/>
  <c r="E24" i="2" s="1"/>
  <c r="D23" i="2"/>
  <c r="D24" i="2" s="1"/>
  <c r="C23" i="2"/>
  <c r="C24" i="2" s="1"/>
  <c r="F14" i="2"/>
  <c r="E14" i="2"/>
  <c r="D14" i="2"/>
  <c r="C14" i="2"/>
</calcChain>
</file>

<file path=xl/sharedStrings.xml><?xml version="1.0" encoding="utf-8"?>
<sst xmlns="http://schemas.openxmlformats.org/spreadsheetml/2006/main" count="332" uniqueCount="50">
  <si>
    <t>Skutečnost</t>
  </si>
  <si>
    <t>Očekávaná skutečnost</t>
  </si>
  <si>
    <t>Rozpočet</t>
  </si>
  <si>
    <t>Výhled</t>
  </si>
  <si>
    <t>Položka</t>
  </si>
  <si>
    <t>Náklady na materiál</t>
  </si>
  <si>
    <t>Náklady na potraviny</t>
  </si>
  <si>
    <t xml:space="preserve">Náklady na mzdy a související </t>
  </si>
  <si>
    <t>Náklady na energie</t>
  </si>
  <si>
    <t>Náklady na ostatní služby</t>
  </si>
  <si>
    <t>Náklady na opravy</t>
  </si>
  <si>
    <t>Odpisy</t>
  </si>
  <si>
    <t>Náklady ostatní</t>
  </si>
  <si>
    <t>CELKOVÉ NÁKLADY</t>
  </si>
  <si>
    <t>Odvody zřizovateli</t>
  </si>
  <si>
    <t xml:space="preserve">Vlastní výnosy stravné </t>
  </si>
  <si>
    <t>Vlastní výnosy nájemné</t>
  </si>
  <si>
    <t xml:space="preserve">Vlastní výnosy ostatní </t>
  </si>
  <si>
    <t>Použití fondů</t>
  </si>
  <si>
    <t xml:space="preserve">Příspěvek zřizovatele </t>
  </si>
  <si>
    <t>Příspěvek MŠMT</t>
  </si>
  <si>
    <t>Výnosy ostatní</t>
  </si>
  <si>
    <t>CELKOVÉ VÝNOSY</t>
  </si>
  <si>
    <t>HV</t>
  </si>
  <si>
    <t>Název příspěvkové organizace:  Dům dětí a mládeže STONOŽKA Nová Paka</t>
  </si>
  <si>
    <t>Název příspěvkové organizace: 1. mateřská škola Nová Paka, Husitská 217</t>
  </si>
  <si>
    <t>Název příspěvkové organizace:  2. mateřská škola, Nová Paka, Školní 1257</t>
  </si>
  <si>
    <t>Název příspěvkové organizace: Městské muzeum Nová Paka, Stanislava Suchardy 283</t>
  </si>
  <si>
    <t>Název příspěvkové organizace: MKS Nová Paka, F.F.Procházky 101</t>
  </si>
  <si>
    <t>Název příspěvkové organizace: Školní jídelna, Komenského 555, Nová Paka</t>
  </si>
  <si>
    <t>Název příspěvkové organizace:</t>
  </si>
  <si>
    <t xml:space="preserve"> Školní jídelna Husitská 1695, Nová Paka 50901</t>
  </si>
  <si>
    <t>Náklady na mzdy a související</t>
  </si>
  <si>
    <t>Vlastní výnosy stravné</t>
  </si>
  <si>
    <t>Vlastní výnosy ostatní</t>
  </si>
  <si>
    <t>Příspěvek zřizovatele</t>
  </si>
  <si>
    <t>Název příspěvkové organizace: Technické služby Nová Paka</t>
  </si>
  <si>
    <t xml:space="preserve"> </t>
  </si>
  <si>
    <t>Název příspěvkové organizace: Ústav sociálních služeb města Nové Paky</t>
  </si>
  <si>
    <t>Výnosy od uživatelů služeb</t>
  </si>
  <si>
    <t>Výnosy - příspěvek na péči</t>
  </si>
  <si>
    <t>Výnosy -úhrady od zdr.pojišťoven</t>
  </si>
  <si>
    <t>Dotace MPSV</t>
  </si>
  <si>
    <t>Název příspěvkové organizace:  Základní škola Nová Paka, Komenského 555</t>
  </si>
  <si>
    <t xml:space="preserve">Název příspěvkové organizace: </t>
  </si>
  <si>
    <t>Základní škola Nová Paka, Husitská 1695</t>
  </si>
  <si>
    <t>Název příspěvkové organizace: Základní umělecká škola Nová Paka, okres Jičín</t>
  </si>
  <si>
    <t>Střednědobý rozpočtový výhled 2023-24</t>
  </si>
  <si>
    <t xml:space="preserve">Očekávaná </t>
  </si>
  <si>
    <t>skutečnost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</si>
</sst>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##,000"/>
  </numFmts>
  <fonts count="12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80808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FFFF"/>
      </patternFill>
    </fill>
    <fill>
      <patternFill patternType="solid">
        <fgColor rgb="FFC5E0B4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C5E0B4"/>
        <bgColor rgb="FFC5E0B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8" fillId="0" borderId="0"/>
    <xf numFmtId="0" fontId="1" fillId="0" borderId="0"/>
    <xf numFmtId="0" fontId="8" fillId="0" borderId="0" applyBorder="0" applyProtection="0"/>
  </cellStyleXfs>
  <cellXfs count="11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4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4" fillId="3" borderId="2" xfId="0" applyFont="1" applyFill="1" applyBorder="1"/>
    <xf numFmtId="0" fontId="4" fillId="3" borderId="7" xfId="0" applyFont="1" applyFill="1" applyBorder="1"/>
    <xf numFmtId="0" fontId="4" fillId="4" borderId="2" xfId="0" applyFont="1" applyFill="1" applyBorder="1"/>
    <xf numFmtId="0" fontId="4" fillId="4" borderId="7" xfId="0" applyFont="1" applyFill="1" applyBorder="1"/>
    <xf numFmtId="4" fontId="4" fillId="4" borderId="2" xfId="0" applyNumberFormat="1" applyFont="1" applyFill="1" applyBorder="1" applyAlignment="1">
      <alignment horizontal="center"/>
    </xf>
    <xf numFmtId="4" fontId="4" fillId="4" borderId="2" xfId="0" applyNumberFormat="1" applyFont="1" applyFill="1" applyBorder="1" applyAlignment="1">
      <alignment horizontal="right"/>
    </xf>
    <xf numFmtId="4" fontId="4" fillId="4" borderId="7" xfId="0" applyNumberFormat="1" applyFont="1" applyFill="1" applyBorder="1" applyAlignment="1">
      <alignment horizontal="right"/>
    </xf>
    <xf numFmtId="0" fontId="0" fillId="0" borderId="0" xfId="0"/>
    <xf numFmtId="0" fontId="9" fillId="0" borderId="0" xfId="0" applyFont="1"/>
    <xf numFmtId="0" fontId="0" fillId="7" borderId="0" xfId="0" applyFill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164" fontId="5" fillId="0" borderId="10" xfId="1" applyFont="1" applyBorder="1"/>
    <xf numFmtId="164" fontId="5" fillId="0" borderId="11" xfId="1" applyFont="1" applyBorder="1"/>
    <xf numFmtId="164" fontId="1" fillId="0" borderId="11" xfId="1" applyFont="1" applyBorder="1"/>
    <xf numFmtId="164" fontId="1" fillId="0" borderId="12" xfId="1" applyFont="1" applyBorder="1"/>
    <xf numFmtId="164" fontId="1" fillId="0" borderId="0" xfId="1" applyFont="1" applyBorder="1"/>
    <xf numFmtId="164" fontId="3" fillId="0" borderId="14" xfId="1" applyFont="1" applyBorder="1" applyAlignment="1">
      <alignment horizontal="right"/>
    </xf>
    <xf numFmtId="164" fontId="5" fillId="5" borderId="13" xfId="1" applyFont="1" applyFill="1" applyBorder="1" applyAlignment="1">
      <alignment horizontal="center"/>
    </xf>
    <xf numFmtId="164" fontId="1" fillId="0" borderId="15" xfId="1" applyFont="1" applyBorder="1"/>
    <xf numFmtId="164" fontId="1" fillId="0" borderId="16" xfId="1" applyFont="1" applyBorder="1"/>
    <xf numFmtId="164" fontId="1" fillId="0" borderId="17" xfId="1" applyFont="1" applyBorder="1"/>
    <xf numFmtId="0" fontId="5" fillId="2" borderId="2" xfId="3" applyFont="1" applyFill="1" applyBorder="1" applyAlignment="1" applyProtection="1">
      <alignment horizontal="center"/>
    </xf>
    <xf numFmtId="164" fontId="5" fillId="6" borderId="10" xfId="1" applyFont="1" applyFill="1" applyBorder="1"/>
    <xf numFmtId="164" fontId="5" fillId="6" borderId="25" xfId="1" applyFont="1" applyFill="1" applyBorder="1"/>
    <xf numFmtId="164" fontId="1" fillId="0" borderId="26" xfId="1" applyFont="1" applyBorder="1"/>
    <xf numFmtId="164" fontId="1" fillId="0" borderId="24" xfId="1" applyFont="1" applyBorder="1"/>
    <xf numFmtId="164" fontId="3" fillId="0" borderId="19" xfId="1" applyFont="1" applyBorder="1" applyAlignment="1">
      <alignment horizontal="right"/>
    </xf>
    <xf numFmtId="164" fontId="5" fillId="5" borderId="25" xfId="1" applyFont="1" applyFill="1" applyBorder="1" applyAlignment="1">
      <alignment horizontal="center"/>
    </xf>
    <xf numFmtId="2" fontId="10" fillId="0" borderId="27" xfId="0" applyNumberFormat="1" applyFont="1" applyBorder="1" applyAlignment="1">
      <alignment horizontal="right" vertical="center"/>
    </xf>
    <xf numFmtId="2" fontId="10" fillId="0" borderId="4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2" fontId="10" fillId="0" borderId="28" xfId="0" applyNumberFormat="1" applyFont="1" applyBorder="1" applyAlignment="1">
      <alignment horizontal="right"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23" xfId="0" applyNumberFormat="1" applyFont="1" applyBorder="1" applyAlignment="1">
      <alignment horizontal="right" vertical="center"/>
    </xf>
    <xf numFmtId="2" fontId="11" fillId="7" borderId="25" xfId="0" applyNumberFormat="1" applyFont="1" applyFill="1" applyBorder="1" applyAlignment="1">
      <alignment horizontal="right" vertical="center"/>
    </xf>
    <xf numFmtId="2" fontId="11" fillId="7" borderId="2" xfId="0" applyNumberFormat="1" applyFont="1" applyFill="1" applyBorder="1" applyAlignment="1">
      <alignment horizontal="right" vertical="center"/>
    </xf>
    <xf numFmtId="2" fontId="11" fillId="7" borderId="20" xfId="0" applyNumberFormat="1" applyFont="1" applyFill="1" applyBorder="1" applyAlignment="1">
      <alignment horizontal="right" vertical="center"/>
    </xf>
    <xf numFmtId="2" fontId="10" fillId="7" borderId="13" xfId="0" applyNumberFormat="1" applyFont="1" applyFill="1" applyBorder="1" applyAlignment="1">
      <alignment horizontal="right" vertical="center"/>
    </xf>
    <xf numFmtId="2" fontId="10" fillId="7" borderId="3" xfId="0" applyNumberFormat="1" applyFont="1" applyFill="1" applyBorder="1" applyAlignment="1">
      <alignment horizontal="right" vertical="center"/>
    </xf>
    <xf numFmtId="2" fontId="10" fillId="7" borderId="14" xfId="0" applyNumberFormat="1" applyFont="1" applyFill="1" applyBorder="1" applyAlignment="1">
      <alignment horizontal="right" vertical="center"/>
    </xf>
    <xf numFmtId="2" fontId="10" fillId="0" borderId="29" xfId="0" applyNumberFormat="1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2" fontId="10" fillId="0" borderId="21" xfId="0" applyNumberFormat="1" applyFont="1" applyBorder="1" applyAlignment="1">
      <alignment horizontal="right" vertical="center"/>
    </xf>
    <xf numFmtId="2" fontId="11" fillId="7" borderId="10" xfId="0" applyNumberFormat="1" applyFont="1" applyFill="1" applyBorder="1" applyAlignment="1">
      <alignment horizontal="right" vertical="center"/>
    </xf>
    <xf numFmtId="2" fontId="11" fillId="7" borderId="1" xfId="0" applyNumberFormat="1" applyFont="1" applyFill="1" applyBorder="1" applyAlignment="1">
      <alignment horizontal="right" vertical="center"/>
    </xf>
    <xf numFmtId="2" fontId="11" fillId="7" borderId="11" xfId="0" applyNumberFormat="1" applyFont="1" applyFill="1" applyBorder="1" applyAlignment="1">
      <alignment horizontal="right" vertical="center"/>
    </xf>
    <xf numFmtId="2" fontId="11" fillId="7" borderId="30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2" fontId="11" fillId="7" borderId="13" xfId="0" applyNumberFormat="1" applyFont="1" applyFill="1" applyBorder="1" applyAlignment="1">
      <alignment horizontal="right" vertical="center"/>
    </xf>
    <xf numFmtId="2" fontId="11" fillId="7" borderId="3" xfId="0" applyNumberFormat="1" applyFont="1" applyFill="1" applyBorder="1" applyAlignment="1">
      <alignment horizontal="right" vertical="center"/>
    </xf>
    <xf numFmtId="2" fontId="11" fillId="7" borderId="19" xfId="0" applyNumberFormat="1" applyFont="1" applyFill="1" applyBorder="1" applyAlignment="1">
      <alignment horizontal="right" vertical="center"/>
    </xf>
    <xf numFmtId="2" fontId="11" fillId="7" borderId="32" xfId="0" applyNumberFormat="1" applyFont="1" applyFill="1" applyBorder="1" applyAlignment="1">
      <alignment horizontal="right" vertical="center"/>
    </xf>
    <xf numFmtId="2" fontId="11" fillId="7" borderId="33" xfId="0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wrapText="1"/>
    </xf>
    <xf numFmtId="4" fontId="4" fillId="3" borderId="20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2" fontId="11" fillId="7" borderId="34" xfId="0" applyNumberFormat="1" applyFont="1" applyFill="1" applyBorder="1" applyAlignment="1">
      <alignment horizontal="right" vertical="center"/>
    </xf>
    <xf numFmtId="0" fontId="5" fillId="2" borderId="10" xfId="3" applyFont="1" applyFill="1" applyBorder="1" applyAlignment="1" applyProtection="1">
      <alignment horizontal="center"/>
    </xf>
    <xf numFmtId="0" fontId="5" fillId="2" borderId="1" xfId="3" applyFont="1" applyFill="1" applyBorder="1" applyAlignment="1" applyProtection="1">
      <alignment horizontal="center" wrapText="1"/>
    </xf>
    <xf numFmtId="0" fontId="5" fillId="2" borderId="11" xfId="3" applyFont="1" applyFill="1" applyBorder="1" applyAlignment="1" applyProtection="1">
      <alignment horizontal="center"/>
    </xf>
    <xf numFmtId="165" fontId="5" fillId="4" borderId="1" xfId="3" applyNumberFormat="1" applyFont="1" applyFill="1" applyBorder="1" applyAlignment="1" applyProtection="1">
      <alignment horizontal="center"/>
    </xf>
    <xf numFmtId="0" fontId="5" fillId="2" borderId="25" xfId="3" applyFont="1" applyFill="1" applyBorder="1" applyAlignment="1" applyProtection="1">
      <alignment horizontal="center"/>
    </xf>
    <xf numFmtId="0" fontId="5" fillId="2" borderId="20" xfId="3" applyFont="1" applyFill="1" applyBorder="1" applyAlignment="1" applyProtection="1">
      <alignment horizontal="center"/>
    </xf>
    <xf numFmtId="2" fontId="11" fillId="7" borderId="18" xfId="0" applyNumberFormat="1" applyFont="1" applyFill="1" applyBorder="1" applyAlignment="1">
      <alignment horizontal="right" vertical="center"/>
    </xf>
    <xf numFmtId="2" fontId="11" fillId="7" borderId="35" xfId="0" applyNumberFormat="1" applyFont="1" applyFill="1" applyBorder="1" applyAlignment="1">
      <alignment horizontal="right" vertical="center"/>
    </xf>
    <xf numFmtId="2" fontId="11" fillId="7" borderId="36" xfId="0" applyNumberFormat="1" applyFont="1" applyFill="1" applyBorder="1" applyAlignment="1">
      <alignment horizontal="right" vertical="center"/>
    </xf>
    <xf numFmtId="49" fontId="11" fillId="0" borderId="37" xfId="0" applyNumberFormat="1" applyFont="1" applyBorder="1" applyAlignment="1">
      <alignment horizontal="center" vertical="center"/>
    </xf>
    <xf numFmtId="2" fontId="11" fillId="0" borderId="38" xfId="0" applyNumberFormat="1" applyFont="1" applyBorder="1" applyAlignment="1">
      <alignment horizontal="center" vertical="center"/>
    </xf>
    <xf numFmtId="2" fontId="11" fillId="0" borderId="39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49" fontId="10" fillId="0" borderId="43" xfId="0" applyNumberFormat="1" applyFont="1" applyBorder="1" applyAlignment="1">
      <alignment vertical="center"/>
    </xf>
    <xf numFmtId="49" fontId="10" fillId="0" borderId="44" xfId="0" applyNumberFormat="1" applyFont="1" applyBorder="1" applyAlignment="1">
      <alignment vertical="center"/>
    </xf>
    <xf numFmtId="1" fontId="11" fillId="0" borderId="2" xfId="0" applyNumberFormat="1" applyFont="1" applyBorder="1" applyAlignment="1">
      <alignment horizontal="center" vertical="center"/>
    </xf>
    <xf numFmtId="1" fontId="11" fillId="0" borderId="20" xfId="0" applyNumberFormat="1" applyFont="1" applyBorder="1" applyAlignment="1">
      <alignment horizontal="center" vertical="center"/>
    </xf>
    <xf numFmtId="49" fontId="10" fillId="0" borderId="45" xfId="0" applyNumberFormat="1" applyFont="1" applyBorder="1" applyAlignment="1">
      <alignment vertical="center"/>
    </xf>
    <xf numFmtId="49" fontId="10" fillId="0" borderId="46" xfId="0" applyNumberFormat="1" applyFont="1" applyBorder="1" applyAlignment="1">
      <alignment vertical="center"/>
    </xf>
    <xf numFmtId="49" fontId="11" fillId="7" borderId="43" xfId="0" applyNumberFormat="1" applyFont="1" applyFill="1" applyBorder="1" applyAlignment="1">
      <alignment vertical="center"/>
    </xf>
    <xf numFmtId="2" fontId="11" fillId="7" borderId="4" xfId="0" applyNumberFormat="1" applyFont="1" applyFill="1" applyBorder="1" applyAlignment="1">
      <alignment horizontal="right" vertical="center"/>
    </xf>
    <xf numFmtId="2" fontId="11" fillId="7" borderId="47" xfId="0" applyNumberFormat="1" applyFont="1" applyFill="1" applyBorder="1" applyAlignment="1">
      <alignment horizontal="right" vertical="center"/>
    </xf>
    <xf numFmtId="49" fontId="11" fillId="7" borderId="48" xfId="0" applyNumberFormat="1" applyFont="1" applyFill="1" applyBorder="1" applyAlignment="1">
      <alignment vertical="center"/>
    </xf>
    <xf numFmtId="2" fontId="10" fillId="7" borderId="7" xfId="0" applyNumberFormat="1" applyFont="1" applyFill="1" applyBorder="1" applyAlignment="1">
      <alignment horizontal="right" vertical="center"/>
    </xf>
    <xf numFmtId="2" fontId="10" fillId="7" borderId="49" xfId="0" applyNumberFormat="1" applyFont="1" applyFill="1" applyBorder="1" applyAlignment="1">
      <alignment horizontal="right" vertical="center"/>
    </xf>
    <xf numFmtId="49" fontId="11" fillId="7" borderId="25" xfId="0" applyNumberFormat="1" applyFont="1" applyFill="1" applyBorder="1" applyAlignment="1">
      <alignment vertical="center"/>
    </xf>
    <xf numFmtId="49" fontId="11" fillId="7" borderId="34" xfId="0" applyNumberFormat="1" applyFont="1" applyFill="1" applyBorder="1" applyAlignment="1">
      <alignment vertical="center"/>
    </xf>
    <xf numFmtId="2" fontId="11" fillId="7" borderId="39" xfId="0" applyNumberFormat="1" applyFont="1" applyFill="1" applyBorder="1" applyAlignment="1">
      <alignment horizontal="center" vertical="center"/>
    </xf>
    <xf numFmtId="2" fontId="11" fillId="7" borderId="40" xfId="0" applyNumberFormat="1" applyFont="1" applyFill="1" applyBorder="1" applyAlignment="1">
      <alignment horizontal="center" vertical="center"/>
    </xf>
    <xf numFmtId="49" fontId="11" fillId="7" borderId="37" xfId="0" applyNumberFormat="1" applyFont="1" applyFill="1" applyBorder="1" applyAlignment="1">
      <alignment horizontal="center" vertical="center"/>
    </xf>
    <xf numFmtId="49" fontId="11" fillId="7" borderId="42" xfId="0" applyNumberFormat="1" applyFont="1" applyFill="1" applyBorder="1" applyAlignment="1">
      <alignment horizontal="center" vertical="center"/>
    </xf>
    <xf numFmtId="1" fontId="11" fillId="7" borderId="20" xfId="0" applyNumberFormat="1" applyFont="1" applyFill="1" applyBorder="1" applyAlignment="1">
      <alignment horizontal="center" vertical="center"/>
    </xf>
    <xf numFmtId="1" fontId="11" fillId="7" borderId="2" xfId="0" applyNumberFormat="1" applyFont="1" applyFill="1" applyBorder="1" applyAlignment="1">
      <alignment horizontal="center" vertical="center"/>
    </xf>
  </cellXfs>
  <cellStyles count="4">
    <cellStyle name="Excel Built-in Normal" xfId="1" xr:uid="{00000000-0005-0000-0000-000000000000}"/>
    <cellStyle name="Normální" xfId="0" builtinId="0"/>
    <cellStyle name="Normální 2" xfId="2" xr:uid="{708C7A78-4796-4134-BCBF-AE316E8205BB}"/>
    <cellStyle name="TableStyleLight1" xfId="3" xr:uid="{BD005F04-1176-4480-AAFF-5372E01FA8E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FA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31.5703125" customWidth="1"/>
    <col min="2" max="2" width="18.5703125" customWidth="1"/>
    <col min="3" max="3" width="17.7109375" customWidth="1"/>
    <col min="4" max="4" width="16.42578125" customWidth="1"/>
    <col min="5" max="5" width="19.28515625" customWidth="1"/>
    <col min="6" max="6" width="19.7109375" customWidth="1"/>
    <col min="7" max="7" width="9.140625" customWidth="1"/>
    <col min="8" max="1025" width="8.7109375" customWidth="1"/>
  </cols>
  <sheetData>
    <row r="1" spans="1:7" x14ac:dyDescent="0.25">
      <c r="A1" s="13" t="s">
        <v>24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47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  <c r="G4" s="6"/>
    </row>
    <row r="5" spans="1:7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  <c r="G5" s="6"/>
    </row>
    <row r="6" spans="1:7" x14ac:dyDescent="0.25">
      <c r="A6" s="8" t="s">
        <v>5</v>
      </c>
      <c r="B6" s="27">
        <v>236610</v>
      </c>
      <c r="C6" s="27">
        <v>270000</v>
      </c>
      <c r="D6" s="27">
        <v>320000</v>
      </c>
      <c r="E6" s="27">
        <v>320000</v>
      </c>
      <c r="F6" s="27">
        <v>320000</v>
      </c>
      <c r="G6" s="6"/>
    </row>
    <row r="7" spans="1:7" x14ac:dyDescent="0.25">
      <c r="A7" s="9" t="s">
        <v>6</v>
      </c>
      <c r="B7" s="27">
        <v>96265</v>
      </c>
      <c r="C7" s="27">
        <v>110000</v>
      </c>
      <c r="D7" s="27">
        <v>100000</v>
      </c>
      <c r="E7" s="27">
        <v>100000</v>
      </c>
      <c r="F7" s="27">
        <v>100000</v>
      </c>
      <c r="G7" s="6"/>
    </row>
    <row r="8" spans="1:7" x14ac:dyDescent="0.25">
      <c r="A8" s="9" t="s">
        <v>7</v>
      </c>
      <c r="B8" s="27">
        <v>1343325</v>
      </c>
      <c r="C8" s="27">
        <v>1290000</v>
      </c>
      <c r="D8" s="27">
        <v>1400000</v>
      </c>
      <c r="E8" s="27">
        <v>1400000</v>
      </c>
      <c r="F8" s="27">
        <v>1400000</v>
      </c>
      <c r="G8" s="6"/>
    </row>
    <row r="9" spans="1:7" x14ac:dyDescent="0.25">
      <c r="A9" s="10" t="s">
        <v>8</v>
      </c>
      <c r="B9" s="27">
        <v>291590</v>
      </c>
      <c r="C9" s="27">
        <v>300000</v>
      </c>
      <c r="D9" s="27">
        <v>310000</v>
      </c>
      <c r="E9" s="27">
        <v>310000</v>
      </c>
      <c r="F9" s="27">
        <v>310000</v>
      </c>
      <c r="G9" s="6"/>
    </row>
    <row r="10" spans="1:7" x14ac:dyDescent="0.25">
      <c r="A10" s="10" t="s">
        <v>9</v>
      </c>
      <c r="B10" s="27">
        <v>522410</v>
      </c>
      <c r="C10" s="27">
        <v>300000</v>
      </c>
      <c r="D10" s="27">
        <v>790000</v>
      </c>
      <c r="E10" s="27">
        <v>790000</v>
      </c>
      <c r="F10" s="27">
        <v>790000</v>
      </c>
      <c r="G10" s="6"/>
    </row>
    <row r="11" spans="1:7" x14ac:dyDescent="0.25">
      <c r="A11" s="10" t="s">
        <v>10</v>
      </c>
      <c r="B11" s="27">
        <v>422728</v>
      </c>
      <c r="C11" s="27">
        <v>76000</v>
      </c>
      <c r="D11" s="27">
        <v>70000</v>
      </c>
      <c r="E11" s="27">
        <v>70000</v>
      </c>
      <c r="F11" s="27">
        <v>70000</v>
      </c>
      <c r="G11" s="6"/>
    </row>
    <row r="12" spans="1:7" x14ac:dyDescent="0.25">
      <c r="A12" s="10" t="s">
        <v>11</v>
      </c>
      <c r="B12" s="27">
        <v>152951</v>
      </c>
      <c r="C12" s="27">
        <v>153000</v>
      </c>
      <c r="D12" s="27">
        <v>153000</v>
      </c>
      <c r="E12" s="27">
        <v>153000</v>
      </c>
      <c r="F12" s="27">
        <v>153000</v>
      </c>
      <c r="G12" s="6"/>
    </row>
    <row r="13" spans="1:7" ht="15.75" thickBot="1" x14ac:dyDescent="0.3">
      <c r="A13" s="11" t="s">
        <v>12</v>
      </c>
      <c r="B13" s="28">
        <v>233295</v>
      </c>
      <c r="C13" s="28">
        <v>230000</v>
      </c>
      <c r="D13" s="28">
        <v>150000</v>
      </c>
      <c r="E13" s="28">
        <v>150000</v>
      </c>
      <c r="F13" s="28">
        <v>150000</v>
      </c>
      <c r="G13" s="6"/>
    </row>
    <row r="14" spans="1:7" ht="15.75" thickBot="1" x14ac:dyDescent="0.3">
      <c r="A14" s="14" t="s">
        <v>13</v>
      </c>
      <c r="B14" s="33">
        <v>3299174</v>
      </c>
      <c r="C14" s="33">
        <v>2729000</v>
      </c>
      <c r="D14" s="33">
        <v>3293000</v>
      </c>
      <c r="E14" s="33">
        <v>3293000</v>
      </c>
      <c r="F14" s="33">
        <v>3293000</v>
      </c>
      <c r="G14" s="6"/>
    </row>
    <row r="15" spans="1:7" ht="15.75" thickBot="1" x14ac:dyDescent="0.3">
      <c r="A15" s="14" t="s">
        <v>14</v>
      </c>
      <c r="B15" s="33">
        <v>152951</v>
      </c>
      <c r="C15" s="33">
        <v>153000</v>
      </c>
      <c r="D15" s="33">
        <v>153000</v>
      </c>
      <c r="E15" s="33">
        <v>153000</v>
      </c>
      <c r="F15" s="33">
        <v>153000</v>
      </c>
      <c r="G15" s="6"/>
    </row>
    <row r="16" spans="1:7" x14ac:dyDescent="0.25">
      <c r="A16" s="9" t="s">
        <v>15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6"/>
    </row>
    <row r="17" spans="1:7" x14ac:dyDescent="0.25">
      <c r="A17" s="9" t="s">
        <v>16</v>
      </c>
      <c r="B17" s="27">
        <v>41210</v>
      </c>
      <c r="C17" s="27">
        <v>41000</v>
      </c>
      <c r="D17" s="27">
        <v>90000</v>
      </c>
      <c r="E17" s="27">
        <v>90000</v>
      </c>
      <c r="F17" s="27">
        <v>90000</v>
      </c>
      <c r="G17" s="6"/>
    </row>
    <row r="18" spans="1:7" x14ac:dyDescent="0.25">
      <c r="A18" s="9" t="s">
        <v>17</v>
      </c>
      <c r="B18" s="27">
        <v>837728</v>
      </c>
      <c r="C18" s="27">
        <v>830000</v>
      </c>
      <c r="D18" s="27">
        <v>1530000</v>
      </c>
      <c r="E18" s="27">
        <v>1530000</v>
      </c>
      <c r="F18" s="27">
        <v>1530000</v>
      </c>
      <c r="G18" s="6"/>
    </row>
    <row r="19" spans="1:7" x14ac:dyDescent="0.25">
      <c r="A19" s="10" t="s">
        <v>18</v>
      </c>
      <c r="B19" s="29">
        <v>0</v>
      </c>
      <c r="C19" s="29">
        <v>0</v>
      </c>
      <c r="D19" s="27">
        <v>0</v>
      </c>
      <c r="E19" s="27">
        <v>0</v>
      </c>
      <c r="F19" s="27">
        <v>0</v>
      </c>
      <c r="G19" s="6"/>
    </row>
    <row r="20" spans="1:7" x14ac:dyDescent="0.25">
      <c r="A20" s="10" t="s">
        <v>19</v>
      </c>
      <c r="B20" s="29">
        <v>1059000</v>
      </c>
      <c r="C20" s="29">
        <v>1265000</v>
      </c>
      <c r="D20" s="27">
        <v>1100000</v>
      </c>
      <c r="E20" s="27">
        <v>1100000</v>
      </c>
      <c r="F20" s="27">
        <v>1100000</v>
      </c>
      <c r="G20" s="6"/>
    </row>
    <row r="21" spans="1:7" x14ac:dyDescent="0.25">
      <c r="A21" s="12" t="s">
        <v>20</v>
      </c>
      <c r="B21" s="30">
        <v>868012</v>
      </c>
      <c r="C21" s="30">
        <v>443000</v>
      </c>
      <c r="D21" s="31">
        <v>0</v>
      </c>
      <c r="E21" s="31">
        <v>0</v>
      </c>
      <c r="F21" s="31">
        <v>0</v>
      </c>
      <c r="G21" s="6"/>
    </row>
    <row r="22" spans="1:7" ht="15.75" thickBot="1" x14ac:dyDescent="0.3">
      <c r="A22" s="11" t="s">
        <v>21</v>
      </c>
      <c r="B22" s="28">
        <v>452717</v>
      </c>
      <c r="C22" s="28">
        <v>150000</v>
      </c>
      <c r="D22" s="28">
        <v>573000</v>
      </c>
      <c r="E22" s="28">
        <v>573000</v>
      </c>
      <c r="F22" s="28">
        <v>573000</v>
      </c>
      <c r="G22" s="6"/>
    </row>
    <row r="23" spans="1:7" ht="15.75" thickBot="1" x14ac:dyDescent="0.3">
      <c r="A23" s="15" t="s">
        <v>22</v>
      </c>
      <c r="B23" s="34">
        <v>3258667</v>
      </c>
      <c r="C23" s="34">
        <v>2729000</v>
      </c>
      <c r="D23" s="34">
        <v>3293000</v>
      </c>
      <c r="E23" s="34">
        <v>3293000</v>
      </c>
      <c r="F23" s="34">
        <v>3293000</v>
      </c>
      <c r="G23" s="6"/>
    </row>
    <row r="24" spans="1:7" ht="15.75" thickBot="1" x14ac:dyDescent="0.3">
      <c r="A24" s="15" t="s">
        <v>23</v>
      </c>
      <c r="B24" s="34">
        <v>-40507</v>
      </c>
      <c r="C24" s="34">
        <v>0</v>
      </c>
      <c r="D24" s="34"/>
      <c r="E24" s="34"/>
      <c r="F24" s="34"/>
      <c r="G24" s="6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31.42578125" customWidth="1"/>
    <col min="2" max="2" width="18.140625" customWidth="1"/>
    <col min="3" max="3" width="18.5703125" customWidth="1"/>
    <col min="4" max="4" width="17.85546875" customWidth="1"/>
    <col min="5" max="5" width="18.140625" customWidth="1"/>
    <col min="6" max="6" width="17.85546875" customWidth="1"/>
  </cols>
  <sheetData>
    <row r="1" spans="1:12" x14ac:dyDescent="0.25">
      <c r="A1" s="13" t="s">
        <v>43</v>
      </c>
      <c r="B1" s="13"/>
      <c r="C1" s="1"/>
      <c r="D1" s="1"/>
      <c r="E1" s="1"/>
      <c r="F1" s="1"/>
    </row>
    <row r="2" spans="1:12" x14ac:dyDescent="0.25">
      <c r="A2" s="1"/>
      <c r="B2" s="1"/>
      <c r="C2" s="1"/>
      <c r="D2" s="1"/>
      <c r="E2" s="1"/>
      <c r="F2" s="1"/>
    </row>
    <row r="3" spans="1:12" ht="15.75" thickBot="1" x14ac:dyDescent="0.3">
      <c r="A3" s="3" t="s">
        <v>47</v>
      </c>
      <c r="B3" s="4"/>
      <c r="C3" s="4"/>
      <c r="D3" s="4"/>
      <c r="E3" s="4"/>
      <c r="F3" s="4"/>
    </row>
    <row r="4" spans="1:12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</row>
    <row r="5" spans="1:12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</row>
    <row r="6" spans="1:12" x14ac:dyDescent="0.25">
      <c r="A6" s="8" t="s">
        <v>5</v>
      </c>
      <c r="B6" s="27">
        <v>672514.04</v>
      </c>
      <c r="C6" s="27">
        <v>740000</v>
      </c>
      <c r="D6" s="27">
        <v>700000</v>
      </c>
      <c r="E6" s="27">
        <v>700000</v>
      </c>
      <c r="F6" s="27">
        <v>700000</v>
      </c>
    </row>
    <row r="7" spans="1:12" x14ac:dyDescent="0.25">
      <c r="A7" s="9" t="s">
        <v>6</v>
      </c>
      <c r="B7" s="27">
        <v>0</v>
      </c>
      <c r="C7" s="27">
        <v>0</v>
      </c>
      <c r="D7" s="27">
        <v>0</v>
      </c>
      <c r="E7" s="27">
        <v>0</v>
      </c>
      <c r="F7" s="27">
        <v>0</v>
      </c>
    </row>
    <row r="8" spans="1:12" x14ac:dyDescent="0.25">
      <c r="A8" s="9" t="s">
        <v>7</v>
      </c>
      <c r="B8" s="27">
        <v>215234</v>
      </c>
      <c r="C8" s="27">
        <v>270000</v>
      </c>
      <c r="D8" s="27">
        <v>240000</v>
      </c>
      <c r="E8" s="27">
        <v>250000</v>
      </c>
      <c r="F8" s="27">
        <v>250000</v>
      </c>
    </row>
    <row r="9" spans="1:12" x14ac:dyDescent="0.25">
      <c r="A9" s="10" t="s">
        <v>8</v>
      </c>
      <c r="B9" s="27">
        <v>1284749.94</v>
      </c>
      <c r="C9" s="27">
        <v>1300000</v>
      </c>
      <c r="D9" s="27">
        <v>1300000</v>
      </c>
      <c r="E9" s="27">
        <v>1500000</v>
      </c>
      <c r="F9" s="27">
        <v>1500000</v>
      </c>
    </row>
    <row r="10" spans="1:12" x14ac:dyDescent="0.25">
      <c r="A10" s="10" t="s">
        <v>9</v>
      </c>
      <c r="B10" s="27">
        <v>1282917.8500000001</v>
      </c>
      <c r="C10" s="27">
        <v>1300000</v>
      </c>
      <c r="D10" s="27">
        <v>1200000</v>
      </c>
      <c r="E10" s="27">
        <v>1200000</v>
      </c>
      <c r="F10" s="27">
        <v>1200000</v>
      </c>
      <c r="L10" s="23"/>
    </row>
    <row r="11" spans="1:12" x14ac:dyDescent="0.25">
      <c r="A11" s="10" t="s">
        <v>10</v>
      </c>
      <c r="B11" s="27">
        <v>6292</v>
      </c>
      <c r="C11" s="27">
        <v>30000</v>
      </c>
      <c r="D11" s="27">
        <v>30000</v>
      </c>
      <c r="E11" s="27">
        <v>400000</v>
      </c>
      <c r="F11" s="27">
        <v>500000</v>
      </c>
    </row>
    <row r="12" spans="1:12" x14ac:dyDescent="0.25">
      <c r="A12" s="10" t="s">
        <v>11</v>
      </c>
      <c r="B12" s="27">
        <v>3520000</v>
      </c>
      <c r="C12" s="27">
        <v>3520000</v>
      </c>
      <c r="D12" s="27">
        <v>3520000</v>
      </c>
      <c r="E12" s="27">
        <v>3520000</v>
      </c>
      <c r="F12" s="27">
        <v>3520000</v>
      </c>
    </row>
    <row r="13" spans="1:12" ht="15.75" thickBot="1" x14ac:dyDescent="0.3">
      <c r="A13" s="11" t="s">
        <v>12</v>
      </c>
      <c r="B13" s="28">
        <v>145894</v>
      </c>
      <c r="C13" s="28">
        <v>150000</v>
      </c>
      <c r="D13" s="28">
        <v>100000</v>
      </c>
      <c r="E13" s="28">
        <v>200000</v>
      </c>
      <c r="F13" s="28">
        <v>200000</v>
      </c>
    </row>
    <row r="14" spans="1:12" ht="15.75" thickBot="1" x14ac:dyDescent="0.3">
      <c r="A14" s="14" t="s">
        <v>13</v>
      </c>
      <c r="B14" s="33">
        <f>SUM(B6:B13)</f>
        <v>7127601.8300000001</v>
      </c>
      <c r="C14" s="33">
        <f>SUM(C6:C13)</f>
        <v>7310000</v>
      </c>
      <c r="D14" s="33">
        <v>7090000</v>
      </c>
      <c r="E14" s="33">
        <v>7770000</v>
      </c>
      <c r="F14" s="33">
        <f>SUM(F6:F13)</f>
        <v>7870000</v>
      </c>
    </row>
    <row r="15" spans="1:12" ht="15.75" thickBot="1" x14ac:dyDescent="0.3">
      <c r="A15" s="14" t="s">
        <v>14</v>
      </c>
      <c r="B15" s="33"/>
      <c r="C15" s="33"/>
      <c r="D15" s="33" t="s">
        <v>37</v>
      </c>
      <c r="E15" s="33" t="s">
        <v>37</v>
      </c>
      <c r="F15" s="33"/>
    </row>
    <row r="16" spans="1:12" x14ac:dyDescent="0.25">
      <c r="A16" s="9" t="s">
        <v>15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</row>
    <row r="17" spans="1:6" x14ac:dyDescent="0.25">
      <c r="A17" s="9" t="s">
        <v>16</v>
      </c>
      <c r="B17" s="27">
        <v>368067.51</v>
      </c>
      <c r="C17" s="27">
        <v>300000</v>
      </c>
      <c r="D17" s="27">
        <v>635000</v>
      </c>
      <c r="E17" s="27">
        <v>675000</v>
      </c>
      <c r="F17" s="27">
        <v>675000</v>
      </c>
    </row>
    <row r="18" spans="1:6" x14ac:dyDescent="0.25">
      <c r="A18" s="9" t="s">
        <v>17</v>
      </c>
      <c r="B18" s="27">
        <v>23296</v>
      </c>
      <c r="C18" s="27">
        <v>35000</v>
      </c>
      <c r="D18" s="27">
        <v>35000</v>
      </c>
      <c r="E18" s="27">
        <v>35000</v>
      </c>
      <c r="F18" s="27">
        <v>35000</v>
      </c>
    </row>
    <row r="19" spans="1:6" x14ac:dyDescent="0.25">
      <c r="A19" s="10" t="s">
        <v>18</v>
      </c>
      <c r="B19" s="29">
        <v>0</v>
      </c>
      <c r="C19" s="29">
        <v>0</v>
      </c>
      <c r="D19" s="27">
        <v>0</v>
      </c>
      <c r="E19" s="27">
        <v>0</v>
      </c>
      <c r="F19" s="27">
        <v>0</v>
      </c>
    </row>
    <row r="20" spans="1:6" x14ac:dyDescent="0.25">
      <c r="A20" s="10" t="s">
        <v>19</v>
      </c>
      <c r="B20" s="29">
        <v>6563000</v>
      </c>
      <c r="C20" s="29">
        <v>6635000</v>
      </c>
      <c r="D20" s="27">
        <v>6420000</v>
      </c>
      <c r="E20" s="27">
        <v>7060000</v>
      </c>
      <c r="F20" s="27">
        <v>7160000</v>
      </c>
    </row>
    <row r="21" spans="1:6" ht="15.75" thickBot="1" x14ac:dyDescent="0.3">
      <c r="A21" s="11" t="s">
        <v>21</v>
      </c>
      <c r="B21" s="28">
        <v>181623.6</v>
      </c>
      <c r="C21" s="28">
        <v>350000</v>
      </c>
      <c r="D21" s="28">
        <v>0</v>
      </c>
      <c r="E21" s="28">
        <v>0</v>
      </c>
      <c r="F21" s="28">
        <v>0</v>
      </c>
    </row>
    <row r="22" spans="1:6" ht="15.75" thickBot="1" x14ac:dyDescent="0.3">
      <c r="A22" s="15" t="s">
        <v>22</v>
      </c>
      <c r="B22" s="34">
        <f>SUM(B16:B21)</f>
        <v>7135987.1099999994</v>
      </c>
      <c r="C22" s="34">
        <f>SUM(C16:C21)</f>
        <v>7320000</v>
      </c>
      <c r="D22" s="34">
        <v>7090000</v>
      </c>
      <c r="E22" s="34">
        <v>7770000</v>
      </c>
      <c r="F22" s="34">
        <f>SUM(F16:F21)</f>
        <v>7870000</v>
      </c>
    </row>
    <row r="23" spans="1:6" ht="15.75" thickBot="1" x14ac:dyDescent="0.3">
      <c r="A23" s="23"/>
      <c r="B23" s="34">
        <v>8385.2800000000007</v>
      </c>
      <c r="C23" s="34">
        <v>10000</v>
      </c>
      <c r="D23" s="34">
        <v>0</v>
      </c>
      <c r="E23" s="34">
        <v>0</v>
      </c>
      <c r="F23" s="34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4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31.140625" customWidth="1"/>
    <col min="2" max="2" width="18.5703125" customWidth="1"/>
    <col min="3" max="3" width="19" customWidth="1"/>
    <col min="4" max="4" width="18.5703125" customWidth="1"/>
    <col min="5" max="5" width="17.28515625" customWidth="1"/>
    <col min="6" max="6" width="17.7109375" customWidth="1"/>
  </cols>
  <sheetData>
    <row r="1" spans="1:7" x14ac:dyDescent="0.25">
      <c r="A1" s="13" t="s">
        <v>44</v>
      </c>
      <c r="B1" s="13" t="s">
        <v>45</v>
      </c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47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  <c r="G4" s="6"/>
    </row>
    <row r="5" spans="1:7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  <c r="G5" s="6"/>
    </row>
    <row r="6" spans="1:7" x14ac:dyDescent="0.25">
      <c r="A6" s="8" t="s">
        <v>5</v>
      </c>
      <c r="B6" s="27">
        <v>708789</v>
      </c>
      <c r="C6" s="27">
        <v>680000</v>
      </c>
      <c r="D6" s="27">
        <v>450000</v>
      </c>
      <c r="E6" s="27">
        <v>450000</v>
      </c>
      <c r="F6" s="27">
        <v>450000</v>
      </c>
      <c r="G6" s="6"/>
    </row>
    <row r="7" spans="1:7" x14ac:dyDescent="0.25">
      <c r="A7" s="9" t="s">
        <v>6</v>
      </c>
      <c r="B7" s="27"/>
      <c r="C7" s="27"/>
      <c r="D7" s="27"/>
      <c r="E7" s="27"/>
      <c r="F7" s="27"/>
      <c r="G7" s="6"/>
    </row>
    <row r="8" spans="1:7" x14ac:dyDescent="0.25">
      <c r="A8" s="9" t="s">
        <v>7</v>
      </c>
      <c r="B8" s="27">
        <v>80370</v>
      </c>
      <c r="C8" s="27">
        <v>100000</v>
      </c>
      <c r="D8" s="27">
        <v>110000</v>
      </c>
      <c r="E8" s="27">
        <v>110000</v>
      </c>
      <c r="F8" s="27">
        <v>110000</v>
      </c>
      <c r="G8" s="6"/>
    </row>
    <row r="9" spans="1:7" x14ac:dyDescent="0.25">
      <c r="A9" s="10" t="s">
        <v>8</v>
      </c>
      <c r="B9" s="27">
        <v>865978</v>
      </c>
      <c r="C9" s="27">
        <v>950000</v>
      </c>
      <c r="D9" s="27">
        <v>1200000</v>
      </c>
      <c r="E9" s="27">
        <v>1200000</v>
      </c>
      <c r="F9" s="27">
        <v>1200000</v>
      </c>
      <c r="G9" s="6"/>
    </row>
    <row r="10" spans="1:7" x14ac:dyDescent="0.25">
      <c r="A10" s="10" t="s">
        <v>9</v>
      </c>
      <c r="B10" s="27">
        <v>927960</v>
      </c>
      <c r="C10" s="27">
        <v>720000</v>
      </c>
      <c r="D10" s="27">
        <v>550000</v>
      </c>
      <c r="E10" s="27">
        <v>550000</v>
      </c>
      <c r="F10" s="27">
        <v>550000</v>
      </c>
      <c r="G10" s="6"/>
    </row>
    <row r="11" spans="1:7" x14ac:dyDescent="0.25">
      <c r="A11" s="10" t="s">
        <v>10</v>
      </c>
      <c r="B11" s="27">
        <v>324315</v>
      </c>
      <c r="C11" s="27">
        <v>220000</v>
      </c>
      <c r="D11" s="27">
        <v>550000</v>
      </c>
      <c r="E11" s="27">
        <v>550000</v>
      </c>
      <c r="F11" s="27">
        <v>550000</v>
      </c>
      <c r="G11" s="6"/>
    </row>
    <row r="12" spans="1:7" x14ac:dyDescent="0.25">
      <c r="A12" s="10" t="s">
        <v>11</v>
      </c>
      <c r="B12" s="27">
        <v>2427648</v>
      </c>
      <c r="C12" s="27">
        <v>2427648</v>
      </c>
      <c r="D12" s="27">
        <v>2600000</v>
      </c>
      <c r="E12" s="27">
        <v>2600000</v>
      </c>
      <c r="F12" s="27">
        <v>2600000</v>
      </c>
      <c r="G12" s="6"/>
    </row>
    <row r="13" spans="1:7" ht="15.75" thickBot="1" x14ac:dyDescent="0.3">
      <c r="A13" s="11" t="s">
        <v>12</v>
      </c>
      <c r="B13" s="28">
        <v>223508</v>
      </c>
      <c r="C13" s="28">
        <v>310000</v>
      </c>
      <c r="D13" s="28">
        <v>500000</v>
      </c>
      <c r="E13" s="28">
        <v>500000</v>
      </c>
      <c r="F13" s="28">
        <v>500000</v>
      </c>
      <c r="G13" s="6"/>
    </row>
    <row r="14" spans="1:7" ht="15.75" thickBot="1" x14ac:dyDescent="0.3">
      <c r="A14" s="14" t="s">
        <v>13</v>
      </c>
      <c r="B14" s="33">
        <f>SUM(B6:B13)</f>
        <v>5558568</v>
      </c>
      <c r="C14" s="33">
        <f>SUM(C6:C13)</f>
        <v>5407648</v>
      </c>
      <c r="D14" s="33">
        <f>SUM(D6:D13)</f>
        <v>5960000</v>
      </c>
      <c r="E14" s="33">
        <f>SUM(E6:E13)</f>
        <v>5960000</v>
      </c>
      <c r="F14" s="33">
        <f>SUM(F6:F13)</f>
        <v>5960000</v>
      </c>
      <c r="G14" s="6"/>
    </row>
    <row r="15" spans="1:7" ht="15.75" thickBot="1" x14ac:dyDescent="0.3">
      <c r="A15" s="14" t="s">
        <v>14</v>
      </c>
      <c r="B15" s="33">
        <v>2356000</v>
      </c>
      <c r="C15" s="33">
        <v>2460000</v>
      </c>
      <c r="D15" s="33">
        <v>2600000</v>
      </c>
      <c r="E15" s="33">
        <v>2600000</v>
      </c>
      <c r="F15" s="33">
        <v>2600000</v>
      </c>
      <c r="G15" s="6"/>
    </row>
    <row r="16" spans="1:7" x14ac:dyDescent="0.25">
      <c r="A16" s="9" t="s">
        <v>15</v>
      </c>
      <c r="B16" s="27"/>
      <c r="C16" s="27"/>
      <c r="D16" s="27"/>
      <c r="E16" s="27"/>
      <c r="F16" s="27"/>
      <c r="G16" s="6"/>
    </row>
    <row r="17" spans="1:7" x14ac:dyDescent="0.25">
      <c r="A17" s="9" t="s">
        <v>16</v>
      </c>
      <c r="B17" s="27">
        <v>121017</v>
      </c>
      <c r="C17" s="27">
        <v>70000</v>
      </c>
      <c r="D17" s="27">
        <v>350000</v>
      </c>
      <c r="E17" s="27">
        <v>350000</v>
      </c>
      <c r="F17" s="27">
        <v>350000</v>
      </c>
      <c r="G17" s="6"/>
    </row>
    <row r="18" spans="1:7" x14ac:dyDescent="0.25">
      <c r="A18" s="9" t="s">
        <v>17</v>
      </c>
      <c r="B18" s="27">
        <v>40950</v>
      </c>
      <c r="C18" s="27">
        <v>50000</v>
      </c>
      <c r="D18" s="27">
        <v>120000</v>
      </c>
      <c r="E18" s="27">
        <v>120000</v>
      </c>
      <c r="F18" s="27">
        <v>120000</v>
      </c>
      <c r="G18" s="6"/>
    </row>
    <row r="19" spans="1:7" x14ac:dyDescent="0.25">
      <c r="A19" s="10" t="s">
        <v>18</v>
      </c>
      <c r="B19" s="29">
        <v>161092</v>
      </c>
      <c r="C19" s="29" t="s">
        <v>37</v>
      </c>
      <c r="D19" s="27"/>
      <c r="E19" s="27"/>
      <c r="F19" s="27"/>
      <c r="G19" s="6"/>
    </row>
    <row r="20" spans="1:7" x14ac:dyDescent="0.25">
      <c r="A20" s="10" t="s">
        <v>19</v>
      </c>
      <c r="B20" s="29">
        <v>5179000</v>
      </c>
      <c r="C20" s="29">
        <v>5175500</v>
      </c>
      <c r="D20" s="29">
        <v>5450000</v>
      </c>
      <c r="E20" s="29">
        <v>5450000</v>
      </c>
      <c r="F20" s="27">
        <v>5500000</v>
      </c>
      <c r="G20" s="6"/>
    </row>
    <row r="21" spans="1:7" x14ac:dyDescent="0.25">
      <c r="A21" s="12" t="s">
        <v>20</v>
      </c>
      <c r="B21" s="30"/>
      <c r="C21" s="30"/>
      <c r="D21" s="31"/>
      <c r="E21" s="31"/>
      <c r="F21" s="31"/>
      <c r="G21" s="6"/>
    </row>
    <row r="22" spans="1:7" ht="15.75" thickBot="1" x14ac:dyDescent="0.3">
      <c r="A22" s="11" t="s">
        <v>21</v>
      </c>
      <c r="B22" s="28">
        <v>80135</v>
      </c>
      <c r="C22" s="28">
        <v>137000</v>
      </c>
      <c r="D22" s="28">
        <v>40000</v>
      </c>
      <c r="E22" s="28">
        <v>40000</v>
      </c>
      <c r="F22" s="28">
        <v>40000</v>
      </c>
      <c r="G22" s="6"/>
    </row>
    <row r="23" spans="1:7" ht="15.75" thickBot="1" x14ac:dyDescent="0.3">
      <c r="A23" s="15" t="s">
        <v>22</v>
      </c>
      <c r="B23" s="34">
        <f>SUM(B16:B22)</f>
        <v>5582194</v>
      </c>
      <c r="C23" s="34">
        <f>SUM(C16:C22)</f>
        <v>5432500</v>
      </c>
      <c r="D23" s="34">
        <f>SUM(D16:D22)</f>
        <v>5960000</v>
      </c>
      <c r="E23" s="34">
        <f>SUM(E16:E22)</f>
        <v>5960000</v>
      </c>
      <c r="F23" s="34">
        <f>SUM(F16:F22)</f>
        <v>6010000</v>
      </c>
      <c r="G23" s="6"/>
    </row>
    <row r="24" spans="1:7" ht="15.75" thickBot="1" x14ac:dyDescent="0.3">
      <c r="A24" s="15" t="s">
        <v>23</v>
      </c>
      <c r="B24" s="34">
        <f>SUM(B23-B14)</f>
        <v>23626</v>
      </c>
      <c r="C24" s="34">
        <f>SUM(C23-C14)</f>
        <v>24852</v>
      </c>
      <c r="D24" s="34"/>
      <c r="E24" s="34"/>
      <c r="F24" s="34"/>
      <c r="G24" s="6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view="pageBreakPreview" zoomScaleNormal="100" zoomScaleSheetLayoutView="100" workbookViewId="0">
      <selection activeCell="H12" sqref="H12:H13"/>
    </sheetView>
  </sheetViews>
  <sheetFormatPr defaultRowHeight="15" x14ac:dyDescent="0.25"/>
  <cols>
    <col min="1" max="1" width="30.85546875" customWidth="1"/>
    <col min="2" max="2" width="19.42578125" customWidth="1"/>
    <col min="3" max="3" width="18.5703125" customWidth="1"/>
    <col min="4" max="4" width="15.85546875" customWidth="1"/>
    <col min="5" max="5" width="18.85546875" customWidth="1"/>
    <col min="6" max="6" width="17.28515625" customWidth="1"/>
  </cols>
  <sheetData>
    <row r="1" spans="1:7" x14ac:dyDescent="0.25">
      <c r="A1" s="13" t="s">
        <v>46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47</v>
      </c>
      <c r="B3" s="4"/>
      <c r="C3" s="4"/>
      <c r="D3" s="4"/>
      <c r="E3" s="4"/>
      <c r="F3" s="4"/>
      <c r="G3" s="2"/>
    </row>
    <row r="4" spans="1:7" x14ac:dyDescent="0.25">
      <c r="A4" s="94"/>
      <c r="B4" s="95"/>
      <c r="C4" s="96" t="s">
        <v>48</v>
      </c>
      <c r="D4" s="95"/>
      <c r="E4" s="113"/>
      <c r="F4" s="114"/>
      <c r="G4" s="6"/>
    </row>
    <row r="5" spans="1:7" ht="15.75" thickBot="1" x14ac:dyDescent="0.3">
      <c r="A5" s="97" t="s">
        <v>4</v>
      </c>
      <c r="B5" s="93" t="s">
        <v>0</v>
      </c>
      <c r="C5" s="93" t="s">
        <v>49</v>
      </c>
      <c r="D5" s="93" t="s">
        <v>2</v>
      </c>
      <c r="E5" s="115" t="s">
        <v>3</v>
      </c>
      <c r="F5" s="116" t="s">
        <v>3</v>
      </c>
      <c r="G5" s="6"/>
    </row>
    <row r="6" spans="1:7" ht="15.75" thickBot="1" x14ac:dyDescent="0.3">
      <c r="A6" s="98"/>
      <c r="B6" s="101">
        <v>2020</v>
      </c>
      <c r="C6" s="102">
        <v>2021</v>
      </c>
      <c r="D6" s="101">
        <v>2022</v>
      </c>
      <c r="E6" s="117">
        <v>2023</v>
      </c>
      <c r="F6" s="118">
        <v>2024</v>
      </c>
      <c r="G6" s="6"/>
    </row>
    <row r="7" spans="1:7" x14ac:dyDescent="0.25">
      <c r="A7" s="99" t="s">
        <v>5</v>
      </c>
      <c r="B7" s="53">
        <v>178.58462</v>
      </c>
      <c r="C7" s="67">
        <v>155</v>
      </c>
      <c r="D7" s="66">
        <v>180</v>
      </c>
      <c r="E7" s="67">
        <v>290</v>
      </c>
      <c r="F7" s="66">
        <v>290</v>
      </c>
      <c r="G7" s="6"/>
    </row>
    <row r="8" spans="1:7" x14ac:dyDescent="0.25">
      <c r="A8" s="100" t="s">
        <v>6</v>
      </c>
      <c r="B8" s="55">
        <v>0</v>
      </c>
      <c r="C8" s="54">
        <v>0</v>
      </c>
      <c r="D8" s="55">
        <v>0</v>
      </c>
      <c r="E8" s="54">
        <v>0</v>
      </c>
      <c r="F8" s="55">
        <v>0</v>
      </c>
      <c r="G8" s="6"/>
    </row>
    <row r="9" spans="1:7" x14ac:dyDescent="0.25">
      <c r="A9" s="100" t="s">
        <v>7</v>
      </c>
      <c r="B9" s="55">
        <v>11454.341849999999</v>
      </c>
      <c r="C9" s="54">
        <v>11128</v>
      </c>
      <c r="D9" s="55">
        <v>11475</v>
      </c>
      <c r="E9" s="54">
        <v>11718</v>
      </c>
      <c r="F9" s="55">
        <v>11718</v>
      </c>
      <c r="G9" s="6"/>
    </row>
    <row r="10" spans="1:7" x14ac:dyDescent="0.25">
      <c r="A10" s="100" t="s">
        <v>8</v>
      </c>
      <c r="B10" s="55">
        <v>211.11214999999999</v>
      </c>
      <c r="C10" s="54">
        <v>203</v>
      </c>
      <c r="D10" s="55">
        <v>225</v>
      </c>
      <c r="E10" s="54">
        <v>250</v>
      </c>
      <c r="F10" s="55">
        <v>250</v>
      </c>
      <c r="G10" s="6"/>
    </row>
    <row r="11" spans="1:7" x14ac:dyDescent="0.25">
      <c r="A11" s="100" t="s">
        <v>9</v>
      </c>
      <c r="B11" s="55">
        <v>772.34338000000002</v>
      </c>
      <c r="C11" s="54">
        <v>544</v>
      </c>
      <c r="D11" s="55">
        <v>696</v>
      </c>
      <c r="E11" s="54">
        <v>676</v>
      </c>
      <c r="F11" s="55">
        <v>676</v>
      </c>
      <c r="G11" s="6"/>
    </row>
    <row r="12" spans="1:7" x14ac:dyDescent="0.25">
      <c r="A12" s="100" t="s">
        <v>10</v>
      </c>
      <c r="B12" s="55">
        <v>35.524900000000002</v>
      </c>
      <c r="C12" s="54">
        <v>358</v>
      </c>
      <c r="D12" s="55">
        <v>50</v>
      </c>
      <c r="E12" s="54">
        <v>90</v>
      </c>
      <c r="F12" s="55">
        <v>90</v>
      </c>
      <c r="G12" s="6"/>
    </row>
    <row r="13" spans="1:7" x14ac:dyDescent="0.25">
      <c r="A13" s="100" t="s">
        <v>11</v>
      </c>
      <c r="B13" s="55">
        <v>39.164999999999999</v>
      </c>
      <c r="C13" s="54">
        <v>39</v>
      </c>
      <c r="D13" s="55">
        <v>39</v>
      </c>
      <c r="E13" s="54">
        <v>39</v>
      </c>
      <c r="F13" s="55">
        <v>39</v>
      </c>
      <c r="G13" s="6"/>
    </row>
    <row r="14" spans="1:7" ht="15.75" thickBot="1" x14ac:dyDescent="0.3">
      <c r="A14" s="103" t="s">
        <v>12</v>
      </c>
      <c r="B14" s="57">
        <v>173.40371999999999</v>
      </c>
      <c r="C14" s="58">
        <v>30</v>
      </c>
      <c r="D14" s="57">
        <v>150</v>
      </c>
      <c r="E14" s="58">
        <v>50</v>
      </c>
      <c r="F14" s="57">
        <v>50</v>
      </c>
      <c r="G14" s="6"/>
    </row>
    <row r="15" spans="1:7" x14ac:dyDescent="0.25">
      <c r="A15" s="105" t="s">
        <v>13</v>
      </c>
      <c r="B15" s="106">
        <v>12864.475620000001</v>
      </c>
      <c r="C15" s="107">
        <v>12457</v>
      </c>
      <c r="D15" s="106">
        <f>SUM(D7:D14)</f>
        <v>12815</v>
      </c>
      <c r="E15" s="107">
        <v>13113</v>
      </c>
      <c r="F15" s="106">
        <v>13113</v>
      </c>
      <c r="G15" s="6"/>
    </row>
    <row r="16" spans="1:7" ht="15.75" thickBot="1" x14ac:dyDescent="0.3">
      <c r="A16" s="108" t="s">
        <v>14</v>
      </c>
      <c r="B16" s="109">
        <v>58</v>
      </c>
      <c r="C16" s="110">
        <v>39</v>
      </c>
      <c r="D16" s="109">
        <v>39</v>
      </c>
      <c r="E16" s="110">
        <v>39</v>
      </c>
      <c r="F16" s="109">
        <v>39</v>
      </c>
      <c r="G16" s="6"/>
    </row>
    <row r="17" spans="1:7" x14ac:dyDescent="0.25">
      <c r="A17" s="104" t="s">
        <v>15</v>
      </c>
      <c r="B17" s="66">
        <v>0</v>
      </c>
      <c r="C17" s="67">
        <v>0</v>
      </c>
      <c r="D17" s="66">
        <v>0</v>
      </c>
      <c r="E17" s="67">
        <v>0</v>
      </c>
      <c r="F17" s="66">
        <v>0</v>
      </c>
      <c r="G17" s="6"/>
    </row>
    <row r="18" spans="1:7" x14ac:dyDescent="0.25">
      <c r="A18" s="100" t="s">
        <v>16</v>
      </c>
      <c r="B18" s="55">
        <v>0</v>
      </c>
      <c r="C18" s="54">
        <v>0</v>
      </c>
      <c r="D18" s="55">
        <v>0</v>
      </c>
      <c r="E18" s="54">
        <v>0</v>
      </c>
      <c r="F18" s="55">
        <v>0</v>
      </c>
      <c r="G18" s="6"/>
    </row>
    <row r="19" spans="1:7" x14ac:dyDescent="0.25">
      <c r="A19" s="100" t="s">
        <v>17</v>
      </c>
      <c r="B19" s="55">
        <v>689.96500000000003</v>
      </c>
      <c r="C19" s="54">
        <v>690</v>
      </c>
      <c r="D19" s="55">
        <v>690</v>
      </c>
      <c r="E19" s="54">
        <v>690</v>
      </c>
      <c r="F19" s="55">
        <v>690</v>
      </c>
      <c r="G19" s="6"/>
    </row>
    <row r="20" spans="1:7" x14ac:dyDescent="0.25">
      <c r="A20" s="100" t="s">
        <v>18</v>
      </c>
      <c r="B20" s="55">
        <v>0</v>
      </c>
      <c r="C20" s="54">
        <v>0</v>
      </c>
      <c r="D20" s="55">
        <v>0</v>
      </c>
      <c r="E20" s="54">
        <v>0</v>
      </c>
      <c r="F20" s="55">
        <v>0</v>
      </c>
      <c r="G20" s="6"/>
    </row>
    <row r="21" spans="1:7" x14ac:dyDescent="0.25">
      <c r="A21" s="100" t="s">
        <v>19</v>
      </c>
      <c r="B21" s="55">
        <v>699</v>
      </c>
      <c r="C21" s="54">
        <v>639</v>
      </c>
      <c r="D21" s="55">
        <v>639</v>
      </c>
      <c r="E21" s="54">
        <v>705</v>
      </c>
      <c r="F21" s="55">
        <v>705</v>
      </c>
      <c r="G21" s="6"/>
    </row>
    <row r="22" spans="1:7" x14ac:dyDescent="0.25">
      <c r="A22" s="100" t="s">
        <v>20</v>
      </c>
      <c r="B22" s="55">
        <v>11387.264999999999</v>
      </c>
      <c r="C22" s="54">
        <v>11128</v>
      </c>
      <c r="D22" s="55">
        <v>11475</v>
      </c>
      <c r="E22" s="54">
        <v>11718</v>
      </c>
      <c r="F22" s="55">
        <v>11718</v>
      </c>
      <c r="G22" s="6"/>
    </row>
    <row r="23" spans="1:7" ht="15.75" thickBot="1" x14ac:dyDescent="0.3">
      <c r="A23" s="103" t="s">
        <v>21</v>
      </c>
      <c r="B23" s="57">
        <v>10.612719999999999</v>
      </c>
      <c r="C23" s="58">
        <v>0</v>
      </c>
      <c r="D23" s="57">
        <v>11</v>
      </c>
      <c r="E23" s="58">
        <v>0</v>
      </c>
      <c r="F23" s="57">
        <v>0</v>
      </c>
      <c r="G23" s="6"/>
    </row>
    <row r="24" spans="1:7" ht="15.75" thickBot="1" x14ac:dyDescent="0.3">
      <c r="A24" s="111" t="s">
        <v>22</v>
      </c>
      <c r="B24" s="60">
        <v>12786.842719999999</v>
      </c>
      <c r="C24" s="61">
        <v>12457</v>
      </c>
      <c r="D24" s="60">
        <f>SUM(D17:D23)</f>
        <v>12815</v>
      </c>
      <c r="E24" s="61">
        <v>13113</v>
      </c>
      <c r="F24" s="60">
        <v>13113</v>
      </c>
      <c r="G24" s="6"/>
    </row>
    <row r="25" spans="1:7" ht="15.75" thickBot="1" x14ac:dyDescent="0.3">
      <c r="A25" s="112" t="s">
        <v>23</v>
      </c>
      <c r="B25" s="79">
        <v>-77.632900000002337</v>
      </c>
      <c r="C25" s="77">
        <v>0</v>
      </c>
      <c r="D25" s="78">
        <f>D24-D15</f>
        <v>0</v>
      </c>
      <c r="E25" s="78">
        <v>0</v>
      </c>
      <c r="F25" s="79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30.85546875" customWidth="1"/>
    <col min="2" max="2" width="18.42578125" customWidth="1"/>
    <col min="3" max="3" width="18.85546875" customWidth="1"/>
    <col min="4" max="4" width="16.140625" customWidth="1"/>
    <col min="5" max="5" width="20.7109375" customWidth="1"/>
    <col min="6" max="6" width="20.140625" customWidth="1"/>
    <col min="7" max="1025" width="8.7109375" customWidth="1"/>
  </cols>
  <sheetData>
    <row r="1" spans="1:6" x14ac:dyDescent="0.25">
      <c r="A1" s="13" t="s">
        <v>25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47</v>
      </c>
      <c r="B3" s="4"/>
      <c r="C3" s="4"/>
      <c r="D3" s="4"/>
      <c r="E3" s="4"/>
      <c r="F3" s="4"/>
    </row>
    <row r="4" spans="1:6" ht="30.75" thickBot="1" x14ac:dyDescent="0.3">
      <c r="A4" s="5"/>
      <c r="B4" s="24" t="s">
        <v>0</v>
      </c>
      <c r="C4" s="25" t="s">
        <v>1</v>
      </c>
      <c r="D4" s="24" t="s">
        <v>2</v>
      </c>
      <c r="E4" s="18" t="s">
        <v>3</v>
      </c>
      <c r="F4" s="18" t="s">
        <v>3</v>
      </c>
    </row>
    <row r="5" spans="1:6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</row>
    <row r="6" spans="1:6" x14ac:dyDescent="0.25">
      <c r="A6" s="8" t="s">
        <v>5</v>
      </c>
      <c r="B6" s="52">
        <v>229.37742000000009</v>
      </c>
      <c r="C6" s="53">
        <v>236</v>
      </c>
      <c r="D6" s="54">
        <v>303</v>
      </c>
      <c r="E6" s="53">
        <v>345</v>
      </c>
      <c r="F6" s="55">
        <v>345</v>
      </c>
    </row>
    <row r="7" spans="1:6" x14ac:dyDescent="0.25">
      <c r="A7" s="9" t="s">
        <v>6</v>
      </c>
      <c r="B7" s="52">
        <v>372.14114000000001</v>
      </c>
      <c r="C7" s="55">
        <v>412</v>
      </c>
      <c r="D7" s="54">
        <v>410</v>
      </c>
      <c r="E7" s="55">
        <v>420</v>
      </c>
      <c r="F7" s="55">
        <v>420</v>
      </c>
    </row>
    <row r="8" spans="1:6" x14ac:dyDescent="0.25">
      <c r="A8" s="9" t="s">
        <v>7</v>
      </c>
      <c r="B8" s="52">
        <v>8907.5469000000012</v>
      </c>
      <c r="C8" s="55">
        <v>9443</v>
      </c>
      <c r="D8" s="54">
        <v>9346</v>
      </c>
      <c r="E8" s="55">
        <v>9518</v>
      </c>
      <c r="F8" s="55">
        <v>9518</v>
      </c>
    </row>
    <row r="9" spans="1:6" x14ac:dyDescent="0.25">
      <c r="A9" s="10" t="s">
        <v>8</v>
      </c>
      <c r="B9" s="52">
        <v>445.69817999999998</v>
      </c>
      <c r="C9" s="55">
        <v>425</v>
      </c>
      <c r="D9" s="54">
        <v>485</v>
      </c>
      <c r="E9" s="55">
        <v>485</v>
      </c>
      <c r="F9" s="55">
        <v>485</v>
      </c>
    </row>
    <row r="10" spans="1:6" x14ac:dyDescent="0.25">
      <c r="A10" s="10" t="s">
        <v>9</v>
      </c>
      <c r="B10" s="52">
        <v>225.4615</v>
      </c>
      <c r="C10" s="55">
        <v>215</v>
      </c>
      <c r="D10" s="54">
        <v>165</v>
      </c>
      <c r="E10" s="55">
        <v>217</v>
      </c>
      <c r="F10" s="55">
        <v>217</v>
      </c>
    </row>
    <row r="11" spans="1:6" x14ac:dyDescent="0.25">
      <c r="A11" s="10" t="s">
        <v>10</v>
      </c>
      <c r="B11" s="52">
        <v>49.129800000000003</v>
      </c>
      <c r="C11" s="55">
        <v>285</v>
      </c>
      <c r="D11" s="54">
        <v>250</v>
      </c>
      <c r="E11" s="55">
        <v>235</v>
      </c>
      <c r="F11" s="55">
        <v>235</v>
      </c>
    </row>
    <row r="12" spans="1:6" x14ac:dyDescent="0.25">
      <c r="A12" s="10" t="s">
        <v>11</v>
      </c>
      <c r="B12" s="52">
        <v>141.46604000000002</v>
      </c>
      <c r="C12" s="55">
        <v>148</v>
      </c>
      <c r="D12" s="54">
        <v>128</v>
      </c>
      <c r="E12" s="55">
        <v>128</v>
      </c>
      <c r="F12" s="55">
        <v>128</v>
      </c>
    </row>
    <row r="13" spans="1:6" ht="15.75" thickBot="1" x14ac:dyDescent="0.3">
      <c r="A13" s="11" t="s">
        <v>12</v>
      </c>
      <c r="B13" s="56">
        <v>125.947</v>
      </c>
      <c r="C13" s="57">
        <v>265</v>
      </c>
      <c r="D13" s="58">
        <v>311</v>
      </c>
      <c r="E13" s="57">
        <v>320</v>
      </c>
      <c r="F13" s="57">
        <v>320</v>
      </c>
    </row>
    <row r="14" spans="1:6" ht="15.75" thickBot="1" x14ac:dyDescent="0.3">
      <c r="A14" s="16" t="s">
        <v>13</v>
      </c>
      <c r="B14" s="59">
        <v>10496.767980000001</v>
      </c>
      <c r="C14" s="60">
        <f>SUM(C6:C13)</f>
        <v>11429</v>
      </c>
      <c r="D14" s="61">
        <f t="shared" ref="D14:F14" si="0">SUM(D6:D13)</f>
        <v>11398</v>
      </c>
      <c r="E14" s="60">
        <f t="shared" si="0"/>
        <v>11668</v>
      </c>
      <c r="F14" s="60">
        <f t="shared" si="0"/>
        <v>11668</v>
      </c>
    </row>
    <row r="15" spans="1:6" ht="15.75" thickBot="1" x14ac:dyDescent="0.3">
      <c r="A15" s="16" t="s">
        <v>14</v>
      </c>
      <c r="B15" s="62">
        <v>129</v>
      </c>
      <c r="C15" s="63">
        <v>148</v>
      </c>
      <c r="D15" s="64">
        <v>128</v>
      </c>
      <c r="E15" s="63">
        <v>128</v>
      </c>
      <c r="F15" s="63">
        <v>128</v>
      </c>
    </row>
    <row r="16" spans="1:6" x14ac:dyDescent="0.25">
      <c r="A16" s="9" t="s">
        <v>15</v>
      </c>
      <c r="B16" s="65">
        <v>368.31</v>
      </c>
      <c r="C16" s="66">
        <v>412</v>
      </c>
      <c r="D16" s="67">
        <v>410</v>
      </c>
      <c r="E16" s="66">
        <v>420</v>
      </c>
      <c r="F16" s="66">
        <v>420</v>
      </c>
    </row>
    <row r="17" spans="1:6" x14ac:dyDescent="0.25">
      <c r="A17" s="9" t="s">
        <v>16</v>
      </c>
      <c r="B17" s="52">
        <v>0</v>
      </c>
      <c r="C17" s="55">
        <v>0</v>
      </c>
      <c r="D17" s="54">
        <v>0</v>
      </c>
      <c r="E17" s="55">
        <v>0</v>
      </c>
      <c r="F17" s="55">
        <v>0</v>
      </c>
    </row>
    <row r="18" spans="1:6" x14ac:dyDescent="0.25">
      <c r="A18" s="9" t="s">
        <v>17</v>
      </c>
      <c r="B18" s="52">
        <v>253.09999999999997</v>
      </c>
      <c r="C18" s="55">
        <v>227</v>
      </c>
      <c r="D18" s="54">
        <v>311</v>
      </c>
      <c r="E18" s="55">
        <v>320</v>
      </c>
      <c r="F18" s="55">
        <v>320</v>
      </c>
    </row>
    <row r="19" spans="1:6" x14ac:dyDescent="0.25">
      <c r="A19" s="10" t="s">
        <v>18</v>
      </c>
      <c r="B19" s="52">
        <v>0</v>
      </c>
      <c r="C19" s="55">
        <v>0</v>
      </c>
      <c r="D19" s="54">
        <v>0</v>
      </c>
      <c r="E19" s="55">
        <v>0</v>
      </c>
      <c r="F19" s="55">
        <v>0</v>
      </c>
    </row>
    <row r="20" spans="1:6" x14ac:dyDescent="0.25">
      <c r="A20" s="10" t="s">
        <v>19</v>
      </c>
      <c r="B20" s="52">
        <v>1234</v>
      </c>
      <c r="C20" s="55">
        <v>1248</v>
      </c>
      <c r="D20" s="54">
        <v>1248</v>
      </c>
      <c r="E20" s="55">
        <v>1250</v>
      </c>
      <c r="F20" s="55">
        <v>1250</v>
      </c>
    </row>
    <row r="21" spans="1:6" x14ac:dyDescent="0.25">
      <c r="A21" s="12" t="s">
        <v>20</v>
      </c>
      <c r="B21" s="52">
        <v>8905.0910000000003</v>
      </c>
      <c r="C21" s="55">
        <v>9394</v>
      </c>
      <c r="D21" s="54">
        <v>9301</v>
      </c>
      <c r="E21" s="55">
        <v>9550</v>
      </c>
      <c r="F21" s="55">
        <v>9550</v>
      </c>
    </row>
    <row r="22" spans="1:6" ht="15.75" thickBot="1" x14ac:dyDescent="0.3">
      <c r="A22" s="11" t="s">
        <v>21</v>
      </c>
      <c r="B22" s="56">
        <v>10.503429999999998</v>
      </c>
      <c r="C22" s="57">
        <v>0</v>
      </c>
      <c r="D22" s="58">
        <v>0</v>
      </c>
      <c r="E22" s="57">
        <v>0</v>
      </c>
      <c r="F22" s="57">
        <v>0</v>
      </c>
    </row>
    <row r="23" spans="1:6" ht="15.75" thickBot="1" x14ac:dyDescent="0.3">
      <c r="A23" s="17" t="s">
        <v>22</v>
      </c>
      <c r="B23" s="68">
        <v>10771.004430000001</v>
      </c>
      <c r="C23" s="69">
        <f>SUM(C15:C22)</f>
        <v>11429</v>
      </c>
      <c r="D23" s="70">
        <f t="shared" ref="D23:F23" si="1">SUM(D15:D22)</f>
        <v>11398</v>
      </c>
      <c r="E23" s="69">
        <f t="shared" si="1"/>
        <v>11668</v>
      </c>
      <c r="F23" s="60">
        <f t="shared" si="1"/>
        <v>11668</v>
      </c>
    </row>
    <row r="24" spans="1:6" ht="15.75" thickBot="1" x14ac:dyDescent="0.3">
      <c r="A24" s="17" t="s">
        <v>23</v>
      </c>
      <c r="B24" s="59">
        <v>274.23645000000033</v>
      </c>
      <c r="C24" s="60">
        <f>C23-C14</f>
        <v>0</v>
      </c>
      <c r="D24" s="61">
        <f t="shared" ref="D24:F24" si="2">D23-D14</f>
        <v>0</v>
      </c>
      <c r="E24" s="60">
        <f t="shared" si="2"/>
        <v>0</v>
      </c>
      <c r="F24" s="71">
        <f t="shared" si="2"/>
        <v>0</v>
      </c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31.5703125" customWidth="1"/>
    <col min="2" max="2" width="18.7109375" customWidth="1"/>
    <col min="3" max="3" width="18.85546875" customWidth="1"/>
    <col min="4" max="4" width="16" customWidth="1"/>
    <col min="5" max="5" width="17.7109375" customWidth="1"/>
    <col min="6" max="6" width="18.42578125" customWidth="1"/>
    <col min="7" max="1025" width="8.7109375" customWidth="1"/>
  </cols>
  <sheetData>
    <row r="1" spans="1:7" x14ac:dyDescent="0.25">
      <c r="A1" s="13" t="s">
        <v>26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47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  <c r="G4" s="6"/>
    </row>
    <row r="5" spans="1:7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  <c r="G5" s="6"/>
    </row>
    <row r="6" spans="1:7" x14ac:dyDescent="0.25">
      <c r="A6" s="8" t="s">
        <v>5</v>
      </c>
      <c r="B6" s="27">
        <v>448000</v>
      </c>
      <c r="C6" s="27">
        <v>455120</v>
      </c>
      <c r="D6" s="27">
        <v>457000</v>
      </c>
      <c r="E6" s="27">
        <v>457000</v>
      </c>
      <c r="F6" s="27">
        <v>457000</v>
      </c>
      <c r="G6" s="6"/>
    </row>
    <row r="7" spans="1:7" x14ac:dyDescent="0.25">
      <c r="A7" s="9" t="s">
        <v>6</v>
      </c>
      <c r="B7" s="27">
        <v>487000</v>
      </c>
      <c r="C7" s="27">
        <v>481000</v>
      </c>
      <c r="D7" s="27">
        <v>520000</v>
      </c>
      <c r="E7" s="27">
        <v>520000</v>
      </c>
      <c r="F7" s="27">
        <v>520000</v>
      </c>
      <c r="G7" s="6"/>
    </row>
    <row r="8" spans="1:7" x14ac:dyDescent="0.25">
      <c r="A8" s="9" t="s">
        <v>7</v>
      </c>
      <c r="B8" s="27">
        <v>11853000</v>
      </c>
      <c r="C8" s="27">
        <v>12949000</v>
      </c>
      <c r="D8" s="27">
        <v>13581000</v>
      </c>
      <c r="E8" s="27">
        <v>13581000</v>
      </c>
      <c r="F8" s="27">
        <v>13581000</v>
      </c>
      <c r="G8" s="6"/>
    </row>
    <row r="9" spans="1:7" x14ac:dyDescent="0.25">
      <c r="A9" s="10" t="s">
        <v>8</v>
      </c>
      <c r="B9" s="27">
        <v>530000</v>
      </c>
      <c r="C9" s="27">
        <v>548000</v>
      </c>
      <c r="D9" s="27">
        <v>550000</v>
      </c>
      <c r="E9" s="27">
        <v>550000</v>
      </c>
      <c r="F9" s="27">
        <v>550000</v>
      </c>
      <c r="G9" s="6"/>
    </row>
    <row r="10" spans="1:7" x14ac:dyDescent="0.25">
      <c r="A10" s="10" t="s">
        <v>9</v>
      </c>
      <c r="B10" s="27">
        <v>289000</v>
      </c>
      <c r="C10" s="27">
        <v>286000</v>
      </c>
      <c r="D10" s="27">
        <v>250000</v>
      </c>
      <c r="E10" s="27">
        <v>250000</v>
      </c>
      <c r="F10" s="27">
        <v>250000</v>
      </c>
      <c r="G10" s="6"/>
    </row>
    <row r="11" spans="1:7" x14ac:dyDescent="0.25">
      <c r="A11" s="10" t="s">
        <v>10</v>
      </c>
      <c r="B11" s="27">
        <v>160000</v>
      </c>
      <c r="C11" s="27">
        <v>221000</v>
      </c>
      <c r="D11" s="27">
        <v>236000</v>
      </c>
      <c r="E11" s="27">
        <v>236000</v>
      </c>
      <c r="F11" s="27">
        <v>236000</v>
      </c>
      <c r="G11" s="6"/>
    </row>
    <row r="12" spans="1:7" x14ac:dyDescent="0.25">
      <c r="A12" s="10" t="s">
        <v>11</v>
      </c>
      <c r="B12" s="27">
        <v>335000</v>
      </c>
      <c r="C12" s="27">
        <v>325000</v>
      </c>
      <c r="D12" s="27">
        <v>325000</v>
      </c>
      <c r="E12" s="27">
        <v>325000</v>
      </c>
      <c r="F12" s="27">
        <v>325000</v>
      </c>
      <c r="G12" s="6"/>
    </row>
    <row r="13" spans="1:7" ht="15.75" thickBot="1" x14ac:dyDescent="0.3">
      <c r="A13" s="11" t="s">
        <v>12</v>
      </c>
      <c r="B13" s="28">
        <v>245000</v>
      </c>
      <c r="C13" s="28">
        <v>269000</v>
      </c>
      <c r="D13" s="28">
        <v>270000</v>
      </c>
      <c r="E13" s="28">
        <v>270000</v>
      </c>
      <c r="F13" s="28">
        <v>270000</v>
      </c>
      <c r="G13" s="6"/>
    </row>
    <row r="14" spans="1:7" ht="15.75" thickBot="1" x14ac:dyDescent="0.3">
      <c r="A14" s="14" t="s">
        <v>13</v>
      </c>
      <c r="B14" s="33">
        <f>SUM(B6:B13)</f>
        <v>14347000</v>
      </c>
      <c r="C14" s="33">
        <f t="shared" ref="C14:F14" si="0">SUM(C6:C13)</f>
        <v>15534120</v>
      </c>
      <c r="D14" s="33">
        <f t="shared" si="0"/>
        <v>16189000</v>
      </c>
      <c r="E14" s="33">
        <f t="shared" si="0"/>
        <v>16189000</v>
      </c>
      <c r="F14" s="33">
        <f t="shared" si="0"/>
        <v>16189000</v>
      </c>
      <c r="G14" s="6"/>
    </row>
    <row r="15" spans="1:7" ht="15.75" thickBot="1" x14ac:dyDescent="0.3">
      <c r="A15" s="14" t="s">
        <v>14</v>
      </c>
      <c r="B15" s="33">
        <v>285000</v>
      </c>
      <c r="C15" s="33">
        <v>291000</v>
      </c>
      <c r="D15" s="33">
        <v>291000</v>
      </c>
      <c r="E15" s="33">
        <v>291000</v>
      </c>
      <c r="F15" s="33">
        <v>291000</v>
      </c>
      <c r="G15" s="6"/>
    </row>
    <row r="16" spans="1:7" x14ac:dyDescent="0.25">
      <c r="A16" s="9" t="s">
        <v>15</v>
      </c>
      <c r="B16" s="27">
        <v>487000</v>
      </c>
      <c r="C16" s="27">
        <v>481000</v>
      </c>
      <c r="D16" s="27">
        <v>520000</v>
      </c>
      <c r="E16" s="27">
        <v>520000</v>
      </c>
      <c r="F16" s="27">
        <v>520000</v>
      </c>
      <c r="G16" s="6"/>
    </row>
    <row r="17" spans="1:7" x14ac:dyDescent="0.25">
      <c r="A17" s="9" t="s">
        <v>16</v>
      </c>
      <c r="B17" s="27"/>
      <c r="C17" s="27"/>
      <c r="D17" s="27"/>
      <c r="E17" s="27"/>
      <c r="F17" s="27"/>
      <c r="G17" s="6"/>
    </row>
    <row r="18" spans="1:7" x14ac:dyDescent="0.25">
      <c r="A18" s="9" t="s">
        <v>17</v>
      </c>
      <c r="B18" s="27">
        <v>274000</v>
      </c>
      <c r="C18" s="27">
        <v>267000</v>
      </c>
      <c r="D18" s="27">
        <v>330000</v>
      </c>
      <c r="E18" s="27">
        <v>330000</v>
      </c>
      <c r="F18" s="27">
        <v>330000</v>
      </c>
      <c r="G18" s="6"/>
    </row>
    <row r="19" spans="1:7" x14ac:dyDescent="0.25">
      <c r="A19" s="10" t="s">
        <v>18</v>
      </c>
      <c r="B19" s="29">
        <v>52000</v>
      </c>
      <c r="C19" s="29">
        <v>65000</v>
      </c>
      <c r="D19" s="27">
        <v>65000</v>
      </c>
      <c r="E19" s="27">
        <v>65000</v>
      </c>
      <c r="F19" s="27">
        <v>65000</v>
      </c>
      <c r="G19" s="6"/>
    </row>
    <row r="20" spans="1:7" x14ac:dyDescent="0.25">
      <c r="A20" s="10" t="s">
        <v>19</v>
      </c>
      <c r="B20" s="29">
        <v>1685000</v>
      </c>
      <c r="C20" s="29">
        <v>1775120</v>
      </c>
      <c r="D20" s="27">
        <v>1691000</v>
      </c>
      <c r="E20" s="27">
        <v>1691000</v>
      </c>
      <c r="F20" s="27">
        <v>1691000</v>
      </c>
      <c r="G20" s="6"/>
    </row>
    <row r="21" spans="1:7" x14ac:dyDescent="0.25">
      <c r="A21" s="12" t="s">
        <v>20</v>
      </c>
      <c r="B21" s="30">
        <v>11875000</v>
      </c>
      <c r="C21" s="30">
        <v>12871000</v>
      </c>
      <c r="D21" s="31">
        <v>13581000</v>
      </c>
      <c r="E21" s="31">
        <v>13581000</v>
      </c>
      <c r="F21" s="31">
        <v>13581000</v>
      </c>
      <c r="G21" s="6"/>
    </row>
    <row r="22" spans="1:7" ht="15.75" thickBot="1" x14ac:dyDescent="0.3">
      <c r="A22" s="11" t="s">
        <v>21</v>
      </c>
      <c r="B22" s="28">
        <v>17000</v>
      </c>
      <c r="C22" s="28">
        <v>75000</v>
      </c>
      <c r="D22" s="28">
        <v>2000</v>
      </c>
      <c r="E22" s="28">
        <v>2000</v>
      </c>
      <c r="F22" s="28">
        <v>2000</v>
      </c>
      <c r="G22" s="6"/>
    </row>
    <row r="23" spans="1:7" ht="15.75" thickBot="1" x14ac:dyDescent="0.3">
      <c r="A23" s="15" t="s">
        <v>22</v>
      </c>
      <c r="B23" s="34">
        <f>SUM(B16:B22)</f>
        <v>14390000</v>
      </c>
      <c r="C23" s="34">
        <f t="shared" ref="C23:F23" si="1">SUM(C16:C22)</f>
        <v>15534120</v>
      </c>
      <c r="D23" s="34">
        <f t="shared" si="1"/>
        <v>16189000</v>
      </c>
      <c r="E23" s="34">
        <f t="shared" si="1"/>
        <v>16189000</v>
      </c>
      <c r="F23" s="34">
        <f t="shared" si="1"/>
        <v>16189000</v>
      </c>
      <c r="G23" s="6"/>
    </row>
    <row r="24" spans="1:7" ht="15.75" thickBot="1" x14ac:dyDescent="0.3">
      <c r="A24" s="15" t="s">
        <v>23</v>
      </c>
      <c r="B24" s="34">
        <f>SUM(B23-B14)</f>
        <v>43000</v>
      </c>
      <c r="C24" s="34">
        <f t="shared" ref="C24:F24" si="2">SUM(C23-C14)</f>
        <v>0</v>
      </c>
      <c r="D24" s="34">
        <f t="shared" si="2"/>
        <v>0</v>
      </c>
      <c r="E24" s="34">
        <f t="shared" si="2"/>
        <v>0</v>
      </c>
      <c r="F24" s="34">
        <f t="shared" si="2"/>
        <v>0</v>
      </c>
      <c r="G24" s="6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topLeftCell="A3" zoomScaleNormal="100" zoomScaleSheetLayoutView="100" workbookViewId="0">
      <selection activeCell="A3" sqref="A3"/>
    </sheetView>
  </sheetViews>
  <sheetFormatPr defaultRowHeight="15" x14ac:dyDescent="0.25"/>
  <cols>
    <col min="1" max="1" width="30.140625" customWidth="1"/>
    <col min="2" max="2" width="19.42578125" customWidth="1"/>
    <col min="3" max="3" width="18.42578125" customWidth="1"/>
    <col min="4" max="4" width="17" customWidth="1"/>
    <col min="5" max="5" width="19.7109375" customWidth="1"/>
    <col min="6" max="6" width="18" customWidth="1"/>
  </cols>
  <sheetData>
    <row r="1" spans="1:7" x14ac:dyDescent="0.25">
      <c r="A1" s="13" t="s">
        <v>27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47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  <c r="G4" s="6"/>
    </row>
    <row r="5" spans="1:7" ht="15.75" thickBot="1" x14ac:dyDescent="0.3">
      <c r="A5" s="7" t="s">
        <v>4</v>
      </c>
      <c r="B5" s="72">
        <v>2020</v>
      </c>
      <c r="C5" s="73">
        <v>2021</v>
      </c>
      <c r="D5" s="74">
        <v>2022</v>
      </c>
      <c r="E5" s="26">
        <v>2023</v>
      </c>
      <c r="F5" s="26">
        <v>2024</v>
      </c>
      <c r="G5" s="6"/>
    </row>
    <row r="6" spans="1:7" x14ac:dyDescent="0.25">
      <c r="A6" s="8" t="s">
        <v>5</v>
      </c>
      <c r="B6" s="52">
        <v>174.37592000000001</v>
      </c>
      <c r="C6" s="55">
        <v>266</v>
      </c>
      <c r="D6" s="54">
        <v>285</v>
      </c>
      <c r="E6" s="53">
        <v>310</v>
      </c>
      <c r="F6" s="53">
        <v>310</v>
      </c>
      <c r="G6" s="6"/>
    </row>
    <row r="7" spans="1:7" x14ac:dyDescent="0.25">
      <c r="A7" s="9" t="s">
        <v>6</v>
      </c>
      <c r="B7" s="52">
        <v>0</v>
      </c>
      <c r="C7" s="55">
        <v>0</v>
      </c>
      <c r="D7" s="54">
        <v>0</v>
      </c>
      <c r="E7" s="55">
        <v>0</v>
      </c>
      <c r="F7" s="55">
        <v>0</v>
      </c>
      <c r="G7" s="6"/>
    </row>
    <row r="8" spans="1:7" x14ac:dyDescent="0.25">
      <c r="A8" s="9" t="s">
        <v>7</v>
      </c>
      <c r="B8" s="52">
        <v>3947.3922299999999</v>
      </c>
      <c r="C8" s="55">
        <v>3580</v>
      </c>
      <c r="D8" s="54">
        <v>3640</v>
      </c>
      <c r="E8" s="55">
        <v>3750</v>
      </c>
      <c r="F8" s="55">
        <v>3750</v>
      </c>
      <c r="G8" s="6"/>
    </row>
    <row r="9" spans="1:7" x14ac:dyDescent="0.25">
      <c r="A9" s="10" t="s">
        <v>8</v>
      </c>
      <c r="B9" s="52">
        <v>580.33564000000001</v>
      </c>
      <c r="C9" s="55">
        <v>601</v>
      </c>
      <c r="D9" s="54">
        <v>610</v>
      </c>
      <c r="E9" s="55">
        <v>603</v>
      </c>
      <c r="F9" s="55">
        <v>603</v>
      </c>
      <c r="G9" s="6"/>
    </row>
    <row r="10" spans="1:7" x14ac:dyDescent="0.25">
      <c r="A10" s="10" t="s">
        <v>9</v>
      </c>
      <c r="B10" s="52">
        <v>298.36727000000002</v>
      </c>
      <c r="C10" s="55">
        <v>480</v>
      </c>
      <c r="D10" s="54">
        <v>495</v>
      </c>
      <c r="E10" s="55">
        <v>500</v>
      </c>
      <c r="F10" s="55">
        <v>500</v>
      </c>
      <c r="G10" s="6"/>
    </row>
    <row r="11" spans="1:7" x14ac:dyDescent="0.25">
      <c r="A11" s="10" t="s">
        <v>10</v>
      </c>
      <c r="B11" s="52">
        <v>206.05211</v>
      </c>
      <c r="C11" s="55">
        <v>169</v>
      </c>
      <c r="D11" s="54">
        <v>250</v>
      </c>
      <c r="E11" s="55">
        <v>150</v>
      </c>
      <c r="F11" s="55">
        <v>150</v>
      </c>
      <c r="G11" s="6"/>
    </row>
    <row r="12" spans="1:7" x14ac:dyDescent="0.25">
      <c r="A12" s="10" t="s">
        <v>11</v>
      </c>
      <c r="B12" s="52">
        <v>75.144999999999996</v>
      </c>
      <c r="C12" s="55">
        <v>75</v>
      </c>
      <c r="D12" s="54">
        <v>66</v>
      </c>
      <c r="E12" s="55">
        <v>22</v>
      </c>
      <c r="F12" s="55">
        <v>22</v>
      </c>
      <c r="G12" s="6"/>
    </row>
    <row r="13" spans="1:7" ht="15.75" thickBot="1" x14ac:dyDescent="0.3">
      <c r="A13" s="11" t="s">
        <v>12</v>
      </c>
      <c r="B13" s="56">
        <v>449.04567000000003</v>
      </c>
      <c r="C13" s="57">
        <v>456</v>
      </c>
      <c r="D13" s="58">
        <v>451</v>
      </c>
      <c r="E13" s="57">
        <v>480</v>
      </c>
      <c r="F13" s="57">
        <v>480</v>
      </c>
      <c r="G13" s="6"/>
    </row>
    <row r="14" spans="1:7" ht="15.75" thickBot="1" x14ac:dyDescent="0.3">
      <c r="A14" s="14" t="s">
        <v>13</v>
      </c>
      <c r="B14" s="59">
        <v>5730.7138400000003</v>
      </c>
      <c r="C14" s="60">
        <v>5627</v>
      </c>
      <c r="D14" s="61">
        <f>SUM(D6:D13)</f>
        <v>5797</v>
      </c>
      <c r="E14" s="60">
        <v>5815</v>
      </c>
      <c r="F14" s="60">
        <v>5815</v>
      </c>
      <c r="G14" s="6"/>
    </row>
    <row r="15" spans="1:7" ht="15.75" thickBot="1" x14ac:dyDescent="0.3">
      <c r="A15" s="14" t="s">
        <v>14</v>
      </c>
      <c r="B15" s="62">
        <v>75</v>
      </c>
      <c r="C15" s="63">
        <v>75</v>
      </c>
      <c r="D15" s="64">
        <v>66</v>
      </c>
      <c r="E15" s="63">
        <v>22</v>
      </c>
      <c r="F15" s="63">
        <v>22</v>
      </c>
      <c r="G15" s="6"/>
    </row>
    <row r="16" spans="1:7" x14ac:dyDescent="0.25">
      <c r="A16" s="9" t="s">
        <v>15</v>
      </c>
      <c r="B16" s="65">
        <v>0</v>
      </c>
      <c r="C16" s="66">
        <v>0</v>
      </c>
      <c r="D16" s="67">
        <v>0</v>
      </c>
      <c r="E16" s="66">
        <v>0</v>
      </c>
      <c r="F16" s="66">
        <v>0</v>
      </c>
      <c r="G16" s="6"/>
    </row>
    <row r="17" spans="1:7" x14ac:dyDescent="0.25">
      <c r="A17" s="9" t="s">
        <v>16</v>
      </c>
      <c r="B17" s="52">
        <v>0</v>
      </c>
      <c r="C17" s="55">
        <v>0</v>
      </c>
      <c r="D17" s="54">
        <v>0</v>
      </c>
      <c r="E17" s="55">
        <v>0</v>
      </c>
      <c r="F17" s="55">
        <v>0</v>
      </c>
      <c r="G17" s="6"/>
    </row>
    <row r="18" spans="1:7" x14ac:dyDescent="0.25">
      <c r="A18" s="9" t="s">
        <v>17</v>
      </c>
      <c r="B18" s="52">
        <v>231.095</v>
      </c>
      <c r="C18" s="55">
        <v>133</v>
      </c>
      <c r="D18" s="54">
        <v>215</v>
      </c>
      <c r="E18" s="55">
        <v>220</v>
      </c>
      <c r="F18" s="55">
        <v>220</v>
      </c>
      <c r="G18" s="6"/>
    </row>
    <row r="19" spans="1:7" x14ac:dyDescent="0.25">
      <c r="A19" s="10" t="s">
        <v>18</v>
      </c>
      <c r="B19" s="52">
        <v>0</v>
      </c>
      <c r="C19" s="55">
        <v>0</v>
      </c>
      <c r="D19" s="54">
        <v>0</v>
      </c>
      <c r="E19" s="55">
        <v>0</v>
      </c>
      <c r="F19" s="55">
        <v>0</v>
      </c>
      <c r="G19" s="6"/>
    </row>
    <row r="20" spans="1:7" x14ac:dyDescent="0.25">
      <c r="A20" s="10" t="s">
        <v>19</v>
      </c>
      <c r="B20" s="52">
        <v>5075</v>
      </c>
      <c r="C20" s="55">
        <v>5075</v>
      </c>
      <c r="D20" s="54">
        <v>5075</v>
      </c>
      <c r="E20" s="55">
        <v>5075</v>
      </c>
      <c r="F20" s="55">
        <v>5075</v>
      </c>
      <c r="G20" s="6"/>
    </row>
    <row r="21" spans="1:7" x14ac:dyDescent="0.25">
      <c r="A21" s="12" t="s">
        <v>20</v>
      </c>
      <c r="B21" s="52">
        <v>43.769840000000002</v>
      </c>
      <c r="C21" s="55">
        <v>0</v>
      </c>
      <c r="D21" s="54">
        <v>0</v>
      </c>
      <c r="E21" s="55">
        <v>0</v>
      </c>
      <c r="F21" s="55">
        <v>0</v>
      </c>
      <c r="G21" s="6"/>
    </row>
    <row r="22" spans="1:7" ht="15.75" thickBot="1" x14ac:dyDescent="0.3">
      <c r="A22" s="11" t="s">
        <v>21</v>
      </c>
      <c r="B22" s="56">
        <v>677.13085000000001</v>
      </c>
      <c r="C22" s="57">
        <v>419</v>
      </c>
      <c r="D22" s="58">
        <v>507</v>
      </c>
      <c r="E22" s="57">
        <v>520</v>
      </c>
      <c r="F22" s="57">
        <v>520</v>
      </c>
      <c r="G22" s="6"/>
    </row>
    <row r="23" spans="1:7" ht="15.75" thickBot="1" x14ac:dyDescent="0.3">
      <c r="A23" s="15" t="s">
        <v>22</v>
      </c>
      <c r="B23" s="59">
        <v>6026.9956899999997</v>
      </c>
      <c r="C23" s="60">
        <v>5627</v>
      </c>
      <c r="D23" s="61">
        <f>SUM(D16:D22)</f>
        <v>5797</v>
      </c>
      <c r="E23" s="60">
        <v>5815</v>
      </c>
      <c r="F23" s="60">
        <v>5815</v>
      </c>
      <c r="G23" s="6"/>
    </row>
    <row r="24" spans="1:7" ht="15.75" thickBot="1" x14ac:dyDescent="0.3">
      <c r="A24" s="15" t="s">
        <v>23</v>
      </c>
      <c r="B24" s="75">
        <v>296.281849999999</v>
      </c>
      <c r="C24" s="76">
        <v>0</v>
      </c>
      <c r="D24" s="77">
        <f>D23-D14</f>
        <v>0</v>
      </c>
      <c r="E24" s="78">
        <v>0</v>
      </c>
      <c r="F24" s="79">
        <v>0</v>
      </c>
      <c r="G24" s="6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view="pageBreakPreview" topLeftCell="A3" zoomScaleNormal="100" zoomScaleSheetLayoutView="100" workbookViewId="0">
      <selection activeCell="D13" sqref="D13"/>
    </sheetView>
  </sheetViews>
  <sheetFormatPr defaultRowHeight="15" x14ac:dyDescent="0.25"/>
  <cols>
    <col min="1" max="1" width="31" customWidth="1"/>
    <col min="2" max="2" width="18.85546875" customWidth="1"/>
    <col min="3" max="3" width="17.42578125" customWidth="1"/>
    <col min="4" max="4" width="16.85546875" customWidth="1"/>
    <col min="5" max="5" width="18.28515625" customWidth="1"/>
    <col min="6" max="6" width="18.140625" customWidth="1"/>
  </cols>
  <sheetData>
    <row r="1" spans="1:6" x14ac:dyDescent="0.25">
      <c r="A1" s="13" t="s">
        <v>28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47</v>
      </c>
      <c r="B3" s="4"/>
      <c r="C3" s="4"/>
      <c r="D3" s="4"/>
      <c r="E3" s="4"/>
      <c r="F3" s="4"/>
    </row>
    <row r="4" spans="1:6" ht="30.75" thickBot="1" x14ac:dyDescent="0.3">
      <c r="A4" s="5"/>
      <c r="B4" s="24" t="s">
        <v>0</v>
      </c>
      <c r="C4" s="80" t="s">
        <v>1</v>
      </c>
      <c r="D4" s="24" t="s">
        <v>2</v>
      </c>
      <c r="E4" s="81" t="s">
        <v>3</v>
      </c>
      <c r="F4" s="32" t="s">
        <v>3</v>
      </c>
    </row>
    <row r="5" spans="1:6" ht="15.75" thickBot="1" x14ac:dyDescent="0.3">
      <c r="A5" s="7" t="s">
        <v>4</v>
      </c>
      <c r="B5" s="72">
        <v>2020</v>
      </c>
      <c r="C5" s="73">
        <v>2021</v>
      </c>
      <c r="D5" s="26">
        <v>2022</v>
      </c>
      <c r="E5" s="82">
        <v>2023</v>
      </c>
      <c r="F5" s="26">
        <v>2024</v>
      </c>
    </row>
    <row r="6" spans="1:6" x14ac:dyDescent="0.25">
      <c r="A6" s="8" t="s">
        <v>5</v>
      </c>
      <c r="B6" s="52">
        <v>131.99532000000002</v>
      </c>
      <c r="C6" s="55">
        <v>216</v>
      </c>
      <c r="D6" s="55">
        <v>220</v>
      </c>
      <c r="E6" s="54">
        <v>220</v>
      </c>
      <c r="F6" s="55">
        <v>220</v>
      </c>
    </row>
    <row r="7" spans="1:6" x14ac:dyDescent="0.25">
      <c r="A7" s="9" t="s">
        <v>6</v>
      </c>
      <c r="B7" s="52">
        <v>0</v>
      </c>
      <c r="C7" s="55">
        <v>0</v>
      </c>
      <c r="D7" s="55">
        <v>0</v>
      </c>
      <c r="E7" s="54">
        <v>0</v>
      </c>
      <c r="F7" s="55">
        <v>0</v>
      </c>
    </row>
    <row r="8" spans="1:6" x14ac:dyDescent="0.25">
      <c r="A8" s="9" t="s">
        <v>7</v>
      </c>
      <c r="B8" s="52">
        <v>1378.146</v>
      </c>
      <c r="C8" s="55">
        <v>1189</v>
      </c>
      <c r="D8" s="55">
        <v>1758</v>
      </c>
      <c r="E8" s="54">
        <v>1830</v>
      </c>
      <c r="F8" s="55">
        <v>1830</v>
      </c>
    </row>
    <row r="9" spans="1:6" x14ac:dyDescent="0.25">
      <c r="A9" s="10" t="s">
        <v>8</v>
      </c>
      <c r="B9" s="52">
        <v>455.02812</v>
      </c>
      <c r="C9" s="55">
        <v>358</v>
      </c>
      <c r="D9" s="55">
        <v>428</v>
      </c>
      <c r="E9" s="54">
        <v>463</v>
      </c>
      <c r="F9" s="55">
        <v>463</v>
      </c>
    </row>
    <row r="10" spans="1:6" x14ac:dyDescent="0.25">
      <c r="A10" s="10" t="s">
        <v>9</v>
      </c>
      <c r="B10" s="52">
        <v>1435.6057900000001</v>
      </c>
      <c r="C10" s="55">
        <v>1880</v>
      </c>
      <c r="D10" s="55">
        <v>2537</v>
      </c>
      <c r="E10" s="54">
        <v>2626</v>
      </c>
      <c r="F10" s="55">
        <v>2626</v>
      </c>
    </row>
    <row r="11" spans="1:6" x14ac:dyDescent="0.25">
      <c r="A11" s="10" t="s">
        <v>10</v>
      </c>
      <c r="B11" s="52">
        <v>9.76145</v>
      </c>
      <c r="C11" s="55">
        <v>70</v>
      </c>
      <c r="D11" s="55">
        <v>50</v>
      </c>
      <c r="E11" s="54">
        <v>30</v>
      </c>
      <c r="F11" s="55">
        <v>30</v>
      </c>
    </row>
    <row r="12" spans="1:6" x14ac:dyDescent="0.25">
      <c r="A12" s="10" t="s">
        <v>11</v>
      </c>
      <c r="B12" s="52">
        <v>78</v>
      </c>
      <c r="C12" s="55">
        <v>7</v>
      </c>
      <c r="D12" s="55">
        <v>0</v>
      </c>
      <c r="E12" s="54">
        <v>0</v>
      </c>
      <c r="F12" s="55">
        <v>0</v>
      </c>
    </row>
    <row r="13" spans="1:6" ht="15.75" thickBot="1" x14ac:dyDescent="0.3">
      <c r="A13" s="11" t="s">
        <v>12</v>
      </c>
      <c r="B13" s="56">
        <v>146.32760000000002</v>
      </c>
      <c r="C13" s="57">
        <v>298</v>
      </c>
      <c r="D13" s="57">
        <v>290</v>
      </c>
      <c r="E13" s="58">
        <v>306</v>
      </c>
      <c r="F13" s="57">
        <v>306</v>
      </c>
    </row>
    <row r="14" spans="1:6" ht="15.75" thickBot="1" x14ac:dyDescent="0.3">
      <c r="A14" s="14" t="s">
        <v>13</v>
      </c>
      <c r="B14" s="59">
        <v>3634.8642800000002</v>
      </c>
      <c r="C14" s="60">
        <f>SUM(C6:C13)</f>
        <v>4018</v>
      </c>
      <c r="D14" s="60">
        <f t="shared" ref="D14:F14" si="0">SUM(D6:D13)</f>
        <v>5283</v>
      </c>
      <c r="E14" s="61">
        <f t="shared" si="0"/>
        <v>5475</v>
      </c>
      <c r="F14" s="60">
        <f t="shared" si="0"/>
        <v>5475</v>
      </c>
    </row>
    <row r="15" spans="1:6" ht="15.75" thickBot="1" x14ac:dyDescent="0.3">
      <c r="A15" s="14" t="s">
        <v>14</v>
      </c>
      <c r="B15" s="62">
        <v>78</v>
      </c>
      <c r="C15" s="63">
        <v>7</v>
      </c>
      <c r="D15" s="63">
        <v>0</v>
      </c>
      <c r="E15" s="64">
        <v>0</v>
      </c>
      <c r="F15" s="63">
        <v>0</v>
      </c>
    </row>
    <row r="16" spans="1:6" x14ac:dyDescent="0.25">
      <c r="A16" s="9" t="s">
        <v>15</v>
      </c>
      <c r="B16" s="65">
        <v>0</v>
      </c>
      <c r="C16" s="66">
        <v>0</v>
      </c>
      <c r="D16" s="66">
        <v>0</v>
      </c>
      <c r="E16" s="67">
        <v>0</v>
      </c>
      <c r="F16" s="66">
        <v>0</v>
      </c>
    </row>
    <row r="17" spans="1:6" x14ac:dyDescent="0.25">
      <c r="A17" s="9" t="s">
        <v>16</v>
      </c>
      <c r="B17" s="52">
        <v>79.811999999999998</v>
      </c>
      <c r="C17" s="55">
        <v>80</v>
      </c>
      <c r="D17" s="55">
        <v>105</v>
      </c>
      <c r="E17" s="54">
        <v>150</v>
      </c>
      <c r="F17" s="55">
        <v>150</v>
      </c>
    </row>
    <row r="18" spans="1:6" x14ac:dyDescent="0.25">
      <c r="A18" s="9" t="s">
        <v>17</v>
      </c>
      <c r="B18" s="52">
        <v>818.62400000000002</v>
      </c>
      <c r="C18" s="55">
        <v>630</v>
      </c>
      <c r="D18" s="55">
        <v>1850</v>
      </c>
      <c r="E18" s="54">
        <v>1850</v>
      </c>
      <c r="F18" s="55">
        <v>1850</v>
      </c>
    </row>
    <row r="19" spans="1:6" x14ac:dyDescent="0.25">
      <c r="A19" s="10" t="s">
        <v>18</v>
      </c>
      <c r="B19" s="52">
        <v>0</v>
      </c>
      <c r="C19" s="55">
        <v>0</v>
      </c>
      <c r="D19" s="55">
        <v>0</v>
      </c>
      <c r="E19" s="54">
        <v>0</v>
      </c>
      <c r="F19" s="55">
        <v>0</v>
      </c>
    </row>
    <row r="20" spans="1:6" x14ac:dyDescent="0.25">
      <c r="A20" s="10" t="s">
        <v>19</v>
      </c>
      <c r="B20" s="52">
        <v>2718</v>
      </c>
      <c r="C20" s="55">
        <v>3307</v>
      </c>
      <c r="D20" s="55">
        <v>3307</v>
      </c>
      <c r="E20" s="54">
        <v>3450</v>
      </c>
      <c r="F20" s="55">
        <v>3450</v>
      </c>
    </row>
    <row r="21" spans="1:6" x14ac:dyDescent="0.25">
      <c r="A21" s="12" t="s">
        <v>20</v>
      </c>
      <c r="B21" s="52">
        <v>0</v>
      </c>
      <c r="C21" s="55">
        <v>0</v>
      </c>
      <c r="D21" s="55">
        <v>0</v>
      </c>
      <c r="E21" s="54">
        <v>0</v>
      </c>
      <c r="F21" s="55">
        <v>0</v>
      </c>
    </row>
    <row r="22" spans="1:6" ht="15.75" thickBot="1" x14ac:dyDescent="0.3">
      <c r="A22" s="11" t="s">
        <v>21</v>
      </c>
      <c r="B22" s="56">
        <v>0.20171</v>
      </c>
      <c r="C22" s="57">
        <v>1</v>
      </c>
      <c r="D22" s="57">
        <v>21</v>
      </c>
      <c r="E22" s="58">
        <v>25</v>
      </c>
      <c r="F22" s="57">
        <v>25</v>
      </c>
    </row>
    <row r="23" spans="1:6" ht="15.75" thickBot="1" x14ac:dyDescent="0.3">
      <c r="A23" s="15" t="s">
        <v>22</v>
      </c>
      <c r="B23" s="59">
        <v>3616.63771</v>
      </c>
      <c r="C23" s="60">
        <f>SUM(C16:C22)</f>
        <v>4018</v>
      </c>
      <c r="D23" s="60">
        <f t="shared" ref="D23:F23" si="1">SUM(D16:D22)</f>
        <v>5283</v>
      </c>
      <c r="E23" s="61">
        <f t="shared" si="1"/>
        <v>5475</v>
      </c>
      <c r="F23" s="60">
        <f t="shared" si="1"/>
        <v>5475</v>
      </c>
    </row>
    <row r="24" spans="1:6" ht="15.75" thickBot="1" x14ac:dyDescent="0.3">
      <c r="A24" s="15" t="s">
        <v>23</v>
      </c>
      <c r="B24" s="83">
        <v>-18.226570000000265</v>
      </c>
      <c r="C24" s="78">
        <f>C23-C14</f>
        <v>0</v>
      </c>
      <c r="D24" s="78">
        <f t="shared" ref="D24:F24" si="2">D23-D14</f>
        <v>0</v>
      </c>
      <c r="E24" s="78">
        <f t="shared" si="2"/>
        <v>0</v>
      </c>
      <c r="F24" s="79">
        <f t="shared" si="2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view="pageBreakPreview" topLeftCell="A3" zoomScaleNormal="100" zoomScaleSheetLayoutView="100" workbookViewId="0">
      <selection activeCell="H8" sqref="H8"/>
    </sheetView>
  </sheetViews>
  <sheetFormatPr defaultRowHeight="15" x14ac:dyDescent="0.25"/>
  <cols>
    <col min="1" max="1" width="31.5703125" customWidth="1"/>
    <col min="2" max="3" width="18.42578125" customWidth="1"/>
    <col min="4" max="4" width="16.28515625" customWidth="1"/>
    <col min="5" max="5" width="19.140625" customWidth="1"/>
    <col min="6" max="6" width="18.85546875" customWidth="1"/>
  </cols>
  <sheetData>
    <row r="1" spans="1:6" x14ac:dyDescent="0.25">
      <c r="A1" s="13" t="s">
        <v>29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47</v>
      </c>
      <c r="B3" s="4"/>
      <c r="C3" s="4"/>
      <c r="D3" s="4"/>
      <c r="E3" s="4"/>
      <c r="F3" s="4"/>
    </row>
    <row r="4" spans="1:6" ht="30.75" thickBot="1" x14ac:dyDescent="0.3">
      <c r="A4" s="5"/>
      <c r="B4" s="24" t="s">
        <v>0</v>
      </c>
      <c r="C4" s="25" t="s">
        <v>1</v>
      </c>
      <c r="D4" s="24" t="s">
        <v>2</v>
      </c>
      <c r="E4" s="18" t="s">
        <v>3</v>
      </c>
      <c r="F4" s="18" t="s">
        <v>3</v>
      </c>
    </row>
    <row r="5" spans="1:6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</row>
    <row r="6" spans="1:6" x14ac:dyDescent="0.25">
      <c r="A6" s="8" t="s">
        <v>5</v>
      </c>
      <c r="B6" s="27">
        <v>129</v>
      </c>
      <c r="C6" s="27">
        <v>113</v>
      </c>
      <c r="D6" s="27">
        <v>120</v>
      </c>
      <c r="E6" s="27">
        <v>120</v>
      </c>
      <c r="F6" s="27">
        <v>120</v>
      </c>
    </row>
    <row r="7" spans="1:6" x14ac:dyDescent="0.25">
      <c r="A7" s="9" t="s">
        <v>6</v>
      </c>
      <c r="B7" s="27">
        <v>2021</v>
      </c>
      <c r="C7" s="27">
        <v>1358</v>
      </c>
      <c r="D7" s="27">
        <v>2000</v>
      </c>
      <c r="E7" s="27">
        <v>2000</v>
      </c>
      <c r="F7" s="27">
        <v>2000</v>
      </c>
    </row>
    <row r="8" spans="1:6" x14ac:dyDescent="0.25">
      <c r="A8" s="9" t="s">
        <v>7</v>
      </c>
      <c r="B8" s="27">
        <v>2483</v>
      </c>
      <c r="C8" s="27">
        <v>2435</v>
      </c>
      <c r="D8" s="27">
        <v>2576</v>
      </c>
      <c r="E8" s="27">
        <v>2580</v>
      </c>
      <c r="F8" s="27">
        <v>2580</v>
      </c>
    </row>
    <row r="9" spans="1:6" x14ac:dyDescent="0.25">
      <c r="A9" s="10" t="s">
        <v>8</v>
      </c>
      <c r="B9" s="27">
        <v>401</v>
      </c>
      <c r="C9" s="27">
        <v>355</v>
      </c>
      <c r="D9" s="27">
        <v>600</v>
      </c>
      <c r="E9" s="27">
        <v>650</v>
      </c>
      <c r="F9" s="27">
        <v>700</v>
      </c>
    </row>
    <row r="10" spans="1:6" x14ac:dyDescent="0.25">
      <c r="A10" s="10" t="s">
        <v>9</v>
      </c>
      <c r="B10" s="27">
        <v>180</v>
      </c>
      <c r="C10" s="27">
        <v>176</v>
      </c>
      <c r="D10" s="27">
        <v>170</v>
      </c>
      <c r="E10" s="27">
        <v>180</v>
      </c>
      <c r="F10" s="27">
        <v>180</v>
      </c>
    </row>
    <row r="11" spans="1:6" x14ac:dyDescent="0.25">
      <c r="A11" s="10" t="s">
        <v>10</v>
      </c>
      <c r="B11" s="27">
        <v>260</v>
      </c>
      <c r="C11" s="27">
        <v>87</v>
      </c>
      <c r="D11" s="27">
        <v>150</v>
      </c>
      <c r="E11" s="27">
        <v>150</v>
      </c>
      <c r="F11" s="27">
        <v>150</v>
      </c>
    </row>
    <row r="12" spans="1:6" x14ac:dyDescent="0.25">
      <c r="A12" s="10" t="s">
        <v>11</v>
      </c>
      <c r="B12" s="27">
        <v>62</v>
      </c>
      <c r="C12" s="27">
        <v>58</v>
      </c>
      <c r="D12" s="27">
        <v>50</v>
      </c>
      <c r="E12" s="27">
        <v>55</v>
      </c>
      <c r="F12" s="27">
        <v>55</v>
      </c>
    </row>
    <row r="13" spans="1:6" ht="15.75" thickBot="1" x14ac:dyDescent="0.3">
      <c r="A13" s="11" t="s">
        <v>12</v>
      </c>
      <c r="B13" s="28">
        <v>87</v>
      </c>
      <c r="C13" s="28">
        <v>95</v>
      </c>
      <c r="D13" s="28">
        <v>90</v>
      </c>
      <c r="E13" s="28">
        <v>95</v>
      </c>
      <c r="F13" s="28">
        <v>95</v>
      </c>
    </row>
    <row r="14" spans="1:6" ht="15.75" thickBot="1" x14ac:dyDescent="0.3">
      <c r="A14" s="16" t="s">
        <v>13</v>
      </c>
      <c r="B14" s="19">
        <f>SUM(B6:B13)</f>
        <v>5623</v>
      </c>
      <c r="C14" s="19">
        <f>SUM(C6:C13)</f>
        <v>4677</v>
      </c>
      <c r="D14" s="19">
        <f>SUM(D6:D13)</f>
        <v>5756</v>
      </c>
      <c r="E14" s="19">
        <f>SUM(E6:E13)</f>
        <v>5830</v>
      </c>
      <c r="F14" s="19">
        <f>SUM(F6:F13)</f>
        <v>5880</v>
      </c>
    </row>
    <row r="15" spans="1:6" ht="15.75" thickBot="1" x14ac:dyDescent="0.3">
      <c r="A15" s="16" t="s">
        <v>14</v>
      </c>
      <c r="B15" s="19">
        <v>62</v>
      </c>
      <c r="C15" s="19">
        <v>58</v>
      </c>
      <c r="D15" s="19">
        <v>60</v>
      </c>
      <c r="E15" s="19">
        <v>65</v>
      </c>
      <c r="F15" s="19">
        <v>70</v>
      </c>
    </row>
    <row r="16" spans="1:6" x14ac:dyDescent="0.25">
      <c r="A16" s="9" t="s">
        <v>15</v>
      </c>
      <c r="B16" s="27">
        <v>2713</v>
      </c>
      <c r="C16" s="27">
        <v>1680</v>
      </c>
      <c r="D16" s="27">
        <v>2559</v>
      </c>
      <c r="E16" s="27">
        <v>2700</v>
      </c>
      <c r="F16" s="27">
        <v>2700</v>
      </c>
    </row>
    <row r="17" spans="1:6" x14ac:dyDescent="0.25">
      <c r="A17" s="9" t="s">
        <v>16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</row>
    <row r="18" spans="1:6" x14ac:dyDescent="0.25">
      <c r="A18" s="9" t="s">
        <v>17</v>
      </c>
      <c r="B18" s="27">
        <v>2</v>
      </c>
      <c r="C18" s="27">
        <v>4</v>
      </c>
      <c r="D18" s="27">
        <v>4</v>
      </c>
      <c r="E18" s="27">
        <v>4</v>
      </c>
      <c r="F18" s="27">
        <v>4</v>
      </c>
    </row>
    <row r="19" spans="1:6" x14ac:dyDescent="0.25">
      <c r="A19" s="10" t="s">
        <v>18</v>
      </c>
      <c r="B19" s="29">
        <v>0</v>
      </c>
      <c r="C19" s="29">
        <v>0</v>
      </c>
      <c r="D19" s="27">
        <v>0</v>
      </c>
      <c r="E19" s="27">
        <v>0</v>
      </c>
      <c r="F19" s="27">
        <v>0</v>
      </c>
    </row>
    <row r="20" spans="1:6" x14ac:dyDescent="0.25">
      <c r="A20" s="10" t="s">
        <v>19</v>
      </c>
      <c r="B20" s="29">
        <v>781</v>
      </c>
      <c r="C20" s="29">
        <v>758</v>
      </c>
      <c r="D20" s="27">
        <v>958</v>
      </c>
      <c r="E20" s="27">
        <v>980</v>
      </c>
      <c r="F20" s="27">
        <v>1030</v>
      </c>
    </row>
    <row r="21" spans="1:6" x14ac:dyDescent="0.25">
      <c r="A21" s="12" t="s">
        <v>20</v>
      </c>
      <c r="B21" s="30">
        <v>2059</v>
      </c>
      <c r="C21" s="30">
        <v>2235</v>
      </c>
      <c r="D21" s="31">
        <v>2235</v>
      </c>
      <c r="E21" s="31">
        <v>2146</v>
      </c>
      <c r="F21" s="31">
        <v>2146</v>
      </c>
    </row>
    <row r="22" spans="1:6" ht="15.75" thickBot="1" x14ac:dyDescent="0.3">
      <c r="A22" s="11" t="s">
        <v>21</v>
      </c>
      <c r="B22" s="28">
        <v>0</v>
      </c>
      <c r="C22" s="28">
        <v>0</v>
      </c>
      <c r="D22" s="28">
        <v>0</v>
      </c>
      <c r="E22" s="28">
        <v>0</v>
      </c>
      <c r="F22" s="28">
        <v>0</v>
      </c>
    </row>
    <row r="23" spans="1:6" ht="15.75" thickBot="1" x14ac:dyDescent="0.3">
      <c r="A23" s="17" t="s">
        <v>22</v>
      </c>
      <c r="B23" s="20">
        <f>SUM(B16:B22)</f>
        <v>5555</v>
      </c>
      <c r="C23" s="20">
        <f>SUM(C16:C22)</f>
        <v>4677</v>
      </c>
      <c r="D23" s="20">
        <f>SUM(D16:D22)</f>
        <v>5756</v>
      </c>
      <c r="E23" s="20">
        <v>5830</v>
      </c>
      <c r="F23" s="20">
        <v>5880</v>
      </c>
    </row>
    <row r="24" spans="1:6" ht="15.75" thickBot="1" x14ac:dyDescent="0.3">
      <c r="A24" s="17" t="s">
        <v>23</v>
      </c>
      <c r="B24" s="20">
        <f>B23-B14</f>
        <v>-68</v>
      </c>
      <c r="C24" s="20">
        <f>C23-C14</f>
        <v>0</v>
      </c>
      <c r="D24" s="20">
        <f>D23-D14</f>
        <v>0</v>
      </c>
      <c r="E24" s="20">
        <f>E23-E14</f>
        <v>0</v>
      </c>
      <c r="F24" s="20">
        <f>F23-F14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view="pageBreakPreview" topLeftCell="A3" zoomScaleNormal="100" zoomScaleSheetLayoutView="100" workbookViewId="0">
      <selection activeCell="A3" sqref="A3"/>
    </sheetView>
  </sheetViews>
  <sheetFormatPr defaultRowHeight="15" x14ac:dyDescent="0.25"/>
  <cols>
    <col min="1" max="1" width="30.5703125" customWidth="1"/>
    <col min="2" max="2" width="19.5703125" customWidth="1"/>
    <col min="3" max="3" width="19" customWidth="1"/>
    <col min="4" max="4" width="17.140625" customWidth="1"/>
    <col min="5" max="5" width="17.85546875" customWidth="1"/>
    <col min="6" max="6" width="18" customWidth="1"/>
  </cols>
  <sheetData>
    <row r="1" spans="1:6" x14ac:dyDescent="0.25">
      <c r="A1" s="35" t="s">
        <v>30</v>
      </c>
      <c r="B1" s="36" t="s">
        <v>31</v>
      </c>
      <c r="C1" s="37"/>
      <c r="D1" s="37"/>
      <c r="E1" s="37"/>
      <c r="F1" s="48"/>
    </row>
    <row r="2" spans="1:6" x14ac:dyDescent="0.25">
      <c r="A2" s="38"/>
      <c r="B2" s="39"/>
      <c r="C2" s="39"/>
      <c r="D2" s="39"/>
      <c r="E2" s="39"/>
      <c r="F2" s="49"/>
    </row>
    <row r="3" spans="1:6" ht="15.75" thickBot="1" x14ac:dyDescent="0.3">
      <c r="A3" s="3" t="s">
        <v>47</v>
      </c>
      <c r="B3" s="40"/>
      <c r="C3" s="40"/>
      <c r="D3" s="40"/>
      <c r="E3" s="40"/>
      <c r="F3" s="50"/>
    </row>
    <row r="4" spans="1:6" ht="30.75" thickBot="1" x14ac:dyDescent="0.3">
      <c r="A4" s="51"/>
      <c r="B4" s="84" t="s">
        <v>0</v>
      </c>
      <c r="C4" s="85" t="s">
        <v>1</v>
      </c>
      <c r="D4" s="86" t="s">
        <v>2</v>
      </c>
      <c r="E4" s="87" t="s">
        <v>3</v>
      </c>
      <c r="F4" s="87" t="s">
        <v>3</v>
      </c>
    </row>
    <row r="5" spans="1:6" ht="15.75" thickBot="1" x14ac:dyDescent="0.3">
      <c r="A5" s="41" t="s">
        <v>4</v>
      </c>
      <c r="B5" s="88">
        <v>2020</v>
      </c>
      <c r="C5" s="45">
        <v>2021</v>
      </c>
      <c r="D5" s="89">
        <v>2022</v>
      </c>
      <c r="E5" s="45">
        <v>2023</v>
      </c>
      <c r="F5" s="45">
        <v>2024</v>
      </c>
    </row>
    <row r="6" spans="1:6" x14ac:dyDescent="0.25">
      <c r="A6" s="42" t="s">
        <v>5</v>
      </c>
      <c r="B6" s="67">
        <v>158.35901000000013</v>
      </c>
      <c r="C6" s="66">
        <v>148</v>
      </c>
      <c r="D6" s="67">
        <v>160</v>
      </c>
      <c r="E6" s="66">
        <v>191</v>
      </c>
      <c r="F6" s="66">
        <v>191</v>
      </c>
    </row>
    <row r="7" spans="1:6" x14ac:dyDescent="0.25">
      <c r="A7" s="42" t="s">
        <v>6</v>
      </c>
      <c r="B7" s="54">
        <v>901.81972999999994</v>
      </c>
      <c r="C7" s="55">
        <v>995</v>
      </c>
      <c r="D7" s="54">
        <v>964</v>
      </c>
      <c r="E7" s="55">
        <v>1250</v>
      </c>
      <c r="F7" s="55">
        <v>1250</v>
      </c>
    </row>
    <row r="8" spans="1:6" x14ac:dyDescent="0.25">
      <c r="A8" s="43" t="s">
        <v>32</v>
      </c>
      <c r="B8" s="54">
        <v>2241.3118999999997</v>
      </c>
      <c r="C8" s="55">
        <v>2150</v>
      </c>
      <c r="D8" s="54">
        <v>2324</v>
      </c>
      <c r="E8" s="55">
        <v>2350</v>
      </c>
      <c r="F8" s="55">
        <v>2350</v>
      </c>
    </row>
    <row r="9" spans="1:6" x14ac:dyDescent="0.25">
      <c r="A9" s="43" t="s">
        <v>8</v>
      </c>
      <c r="B9" s="54">
        <v>450.54</v>
      </c>
      <c r="C9" s="55">
        <v>410</v>
      </c>
      <c r="D9" s="54">
        <v>455</v>
      </c>
      <c r="E9" s="55">
        <v>505</v>
      </c>
      <c r="F9" s="55">
        <v>505</v>
      </c>
    </row>
    <row r="10" spans="1:6" x14ac:dyDescent="0.25">
      <c r="A10" s="43" t="s">
        <v>9</v>
      </c>
      <c r="B10" s="54">
        <v>165.54938000000001</v>
      </c>
      <c r="C10" s="55">
        <v>243</v>
      </c>
      <c r="D10" s="54">
        <v>298</v>
      </c>
      <c r="E10" s="55">
        <v>250</v>
      </c>
      <c r="F10" s="55">
        <v>250</v>
      </c>
    </row>
    <row r="11" spans="1:6" x14ac:dyDescent="0.25">
      <c r="A11" s="43" t="s">
        <v>10</v>
      </c>
      <c r="B11" s="54">
        <v>120.05895</v>
      </c>
      <c r="C11" s="55">
        <v>198</v>
      </c>
      <c r="D11" s="54">
        <v>150</v>
      </c>
      <c r="E11" s="55">
        <v>90</v>
      </c>
      <c r="F11" s="55">
        <v>90</v>
      </c>
    </row>
    <row r="12" spans="1:6" x14ac:dyDescent="0.25">
      <c r="A12" s="43" t="s">
        <v>11</v>
      </c>
      <c r="B12" s="54">
        <v>103.491</v>
      </c>
      <c r="C12" s="55">
        <v>103</v>
      </c>
      <c r="D12" s="54">
        <v>103</v>
      </c>
      <c r="E12" s="55">
        <v>103</v>
      </c>
      <c r="F12" s="55">
        <v>103</v>
      </c>
    </row>
    <row r="13" spans="1:6" ht="15.75" thickBot="1" x14ac:dyDescent="0.3">
      <c r="A13" s="44" t="s">
        <v>12</v>
      </c>
      <c r="B13" s="58">
        <v>73.215360000000004</v>
      </c>
      <c r="C13" s="57">
        <v>163</v>
      </c>
      <c r="D13" s="58">
        <v>70</v>
      </c>
      <c r="E13" s="57">
        <v>50</v>
      </c>
      <c r="F13" s="57">
        <v>50</v>
      </c>
    </row>
    <row r="14" spans="1:6" ht="15.75" thickBot="1" x14ac:dyDescent="0.3">
      <c r="A14" s="46" t="s">
        <v>13</v>
      </c>
      <c r="B14" s="61">
        <v>4214.3453300000001</v>
      </c>
      <c r="C14" s="60">
        <v>4410</v>
      </c>
      <c r="D14" s="61">
        <f>SUM(D6:D13)</f>
        <v>4524</v>
      </c>
      <c r="E14" s="60">
        <f>SUM(E6:E13)</f>
        <v>4789</v>
      </c>
      <c r="F14" s="60">
        <f>SUM(F6:F13)</f>
        <v>4789</v>
      </c>
    </row>
    <row r="15" spans="1:6" ht="15.75" thickBot="1" x14ac:dyDescent="0.3">
      <c r="A15" s="47" t="s">
        <v>14</v>
      </c>
      <c r="B15" s="64">
        <v>129</v>
      </c>
      <c r="C15" s="63">
        <v>103</v>
      </c>
      <c r="D15" s="64">
        <v>103</v>
      </c>
      <c r="E15" s="63">
        <v>103</v>
      </c>
      <c r="F15" s="63">
        <v>103</v>
      </c>
    </row>
    <row r="16" spans="1:6" x14ac:dyDescent="0.25">
      <c r="A16" s="42" t="s">
        <v>33</v>
      </c>
      <c r="B16" s="67">
        <v>1232.348</v>
      </c>
      <c r="C16" s="66">
        <v>1295</v>
      </c>
      <c r="D16" s="67">
        <v>1295</v>
      </c>
      <c r="E16" s="66">
        <v>1416</v>
      </c>
      <c r="F16" s="66">
        <v>1416</v>
      </c>
    </row>
    <row r="17" spans="1:6" x14ac:dyDescent="0.25">
      <c r="A17" s="43" t="s">
        <v>16</v>
      </c>
      <c r="B17" s="54">
        <v>0</v>
      </c>
      <c r="C17" s="55">
        <v>0</v>
      </c>
      <c r="D17" s="54">
        <v>0</v>
      </c>
      <c r="E17" s="55">
        <v>0</v>
      </c>
      <c r="F17" s="55">
        <v>0</v>
      </c>
    </row>
    <row r="18" spans="1:6" x14ac:dyDescent="0.25">
      <c r="A18" s="43" t="s">
        <v>34</v>
      </c>
      <c r="B18" s="54">
        <v>5.6449999999999818</v>
      </c>
      <c r="C18" s="55">
        <v>20</v>
      </c>
      <c r="D18" s="54">
        <v>25</v>
      </c>
      <c r="E18" s="55">
        <v>20</v>
      </c>
      <c r="F18" s="55">
        <v>20</v>
      </c>
    </row>
    <row r="19" spans="1:6" x14ac:dyDescent="0.25">
      <c r="A19" s="43" t="s">
        <v>18</v>
      </c>
      <c r="B19" s="54">
        <v>90.102999999999994</v>
      </c>
      <c r="C19" s="55">
        <v>0</v>
      </c>
      <c r="D19" s="54">
        <v>0</v>
      </c>
      <c r="E19" s="55">
        <v>0</v>
      </c>
      <c r="F19" s="55">
        <v>0</v>
      </c>
    </row>
    <row r="20" spans="1:6" x14ac:dyDescent="0.25">
      <c r="A20" s="43" t="s">
        <v>35</v>
      </c>
      <c r="B20" s="54">
        <v>1053</v>
      </c>
      <c r="C20" s="55">
        <v>1053</v>
      </c>
      <c r="D20" s="54">
        <v>1053</v>
      </c>
      <c r="E20" s="55">
        <v>1153</v>
      </c>
      <c r="F20" s="55">
        <v>1153</v>
      </c>
    </row>
    <row r="21" spans="1:6" x14ac:dyDescent="0.25">
      <c r="A21" s="44" t="s">
        <v>20</v>
      </c>
      <c r="B21" s="54">
        <v>1897.704</v>
      </c>
      <c r="C21" s="55">
        <v>2042</v>
      </c>
      <c r="D21" s="54">
        <v>2150</v>
      </c>
      <c r="E21" s="55">
        <v>2200</v>
      </c>
      <c r="F21" s="55">
        <v>2200</v>
      </c>
    </row>
    <row r="22" spans="1:6" ht="15.75" thickBot="1" x14ac:dyDescent="0.3">
      <c r="A22" s="44" t="s">
        <v>21</v>
      </c>
      <c r="B22" s="58">
        <v>30.832470000000001</v>
      </c>
      <c r="C22" s="57">
        <v>0</v>
      </c>
      <c r="D22" s="58">
        <v>1</v>
      </c>
      <c r="E22" s="57">
        <v>0</v>
      </c>
      <c r="F22" s="57">
        <v>0</v>
      </c>
    </row>
    <row r="23" spans="1:6" ht="15.75" thickBot="1" x14ac:dyDescent="0.3">
      <c r="A23" s="46" t="s">
        <v>22</v>
      </c>
      <c r="B23" s="70">
        <v>4309.6324700000005</v>
      </c>
      <c r="C23" s="60">
        <v>4410</v>
      </c>
      <c r="D23" s="70">
        <f>SUM(D16:D22)</f>
        <v>4524</v>
      </c>
      <c r="E23" s="69">
        <f>SUM(E16:E22)</f>
        <v>4789</v>
      </c>
      <c r="F23" s="69">
        <f>SUM(F16:F22)</f>
        <v>4789</v>
      </c>
    </row>
    <row r="24" spans="1:6" ht="15.75" thickBot="1" x14ac:dyDescent="0.3">
      <c r="A24" s="47" t="s">
        <v>23</v>
      </c>
      <c r="B24" s="90">
        <v>95.287140000000363</v>
      </c>
      <c r="C24" s="91">
        <v>0</v>
      </c>
      <c r="D24" s="92">
        <f>D23-D14</f>
        <v>0</v>
      </c>
      <c r="E24" s="60">
        <f>E23-E14</f>
        <v>0</v>
      </c>
      <c r="F24" s="60">
        <f>F23-F14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tabSelected="1" view="pageBreakPreview" topLeftCell="A3" zoomScaleNormal="100" zoomScaleSheetLayoutView="100" workbookViewId="0">
      <selection activeCell="G12" sqref="G12"/>
    </sheetView>
  </sheetViews>
  <sheetFormatPr defaultRowHeight="15" x14ac:dyDescent="0.25"/>
  <cols>
    <col min="1" max="1" width="31.42578125" customWidth="1"/>
    <col min="2" max="2" width="18" customWidth="1"/>
    <col min="3" max="3" width="18.85546875" customWidth="1"/>
    <col min="4" max="4" width="17" customWidth="1"/>
    <col min="5" max="6" width="18" customWidth="1"/>
  </cols>
  <sheetData>
    <row r="1" spans="1:6" x14ac:dyDescent="0.25">
      <c r="A1" s="13" t="s">
        <v>36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47</v>
      </c>
      <c r="B3" s="4"/>
      <c r="C3" s="4"/>
      <c r="D3" s="4"/>
      <c r="E3" s="4"/>
      <c r="F3" s="4"/>
    </row>
    <row r="4" spans="1:6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</row>
    <row r="5" spans="1:6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</row>
    <row r="6" spans="1:6" x14ac:dyDescent="0.25">
      <c r="A6" s="8" t="s">
        <v>5</v>
      </c>
      <c r="B6" s="27">
        <v>1696136</v>
      </c>
      <c r="C6" s="27">
        <v>2334000</v>
      </c>
      <c r="D6" s="27">
        <v>2020000</v>
      </c>
      <c r="E6" s="27">
        <v>2200000</v>
      </c>
      <c r="F6" s="27">
        <v>2400000</v>
      </c>
    </row>
    <row r="7" spans="1:6" x14ac:dyDescent="0.25">
      <c r="A7" s="9" t="s">
        <v>6</v>
      </c>
      <c r="B7" s="27"/>
      <c r="C7" s="27"/>
      <c r="D7" s="27"/>
      <c r="E7" s="27"/>
      <c r="F7" s="27"/>
    </row>
    <row r="8" spans="1:6" x14ac:dyDescent="0.25">
      <c r="A8" s="9" t="s">
        <v>7</v>
      </c>
      <c r="B8" s="27">
        <v>11176264</v>
      </c>
      <c r="C8" s="27">
        <v>11618100</v>
      </c>
      <c r="D8" s="27">
        <v>12000000</v>
      </c>
      <c r="E8" s="27">
        <v>12200000</v>
      </c>
      <c r="F8" s="27">
        <v>12400000</v>
      </c>
    </row>
    <row r="9" spans="1:6" x14ac:dyDescent="0.25">
      <c r="A9" s="10" t="s">
        <v>8</v>
      </c>
      <c r="B9" s="27">
        <v>198216</v>
      </c>
      <c r="C9" s="27">
        <v>250000</v>
      </c>
      <c r="D9" s="27">
        <v>400000</v>
      </c>
      <c r="E9" s="27">
        <v>450000</v>
      </c>
      <c r="F9" s="27">
        <v>450000</v>
      </c>
    </row>
    <row r="10" spans="1:6" x14ac:dyDescent="0.25">
      <c r="A10" s="10" t="s">
        <v>9</v>
      </c>
      <c r="B10" s="27">
        <v>1652748</v>
      </c>
      <c r="C10" s="27">
        <v>1421000</v>
      </c>
      <c r="D10" s="27">
        <v>1000000</v>
      </c>
      <c r="E10" s="27">
        <v>1300000</v>
      </c>
      <c r="F10" s="27">
        <v>1510000</v>
      </c>
    </row>
    <row r="11" spans="1:6" x14ac:dyDescent="0.25">
      <c r="A11" s="10" t="s">
        <v>10</v>
      </c>
      <c r="B11" s="27">
        <v>248260</v>
      </c>
      <c r="C11" s="27">
        <v>425000</v>
      </c>
      <c r="D11" s="27">
        <v>400000</v>
      </c>
      <c r="E11" s="27">
        <v>640000</v>
      </c>
      <c r="F11" s="27">
        <v>600000</v>
      </c>
    </row>
    <row r="12" spans="1:6" x14ac:dyDescent="0.25">
      <c r="A12" s="10" t="s">
        <v>11</v>
      </c>
      <c r="B12" s="27">
        <v>215735</v>
      </c>
      <c r="C12" s="27">
        <v>142000</v>
      </c>
      <c r="D12" s="27">
        <v>145000</v>
      </c>
      <c r="E12" s="27">
        <v>140000</v>
      </c>
      <c r="F12" s="27">
        <v>140000</v>
      </c>
    </row>
    <row r="13" spans="1:6" ht="15.75" thickBot="1" x14ac:dyDescent="0.3">
      <c r="A13" s="11" t="s">
        <v>12</v>
      </c>
      <c r="B13" s="28">
        <v>1000000</v>
      </c>
      <c r="C13" s="28">
        <v>640000</v>
      </c>
      <c r="D13" s="28">
        <v>1000000</v>
      </c>
      <c r="E13" s="28">
        <v>1000000</v>
      </c>
      <c r="F13" s="28">
        <v>1000000</v>
      </c>
    </row>
    <row r="14" spans="1:6" ht="15.75" thickBot="1" x14ac:dyDescent="0.3">
      <c r="A14" s="14" t="s">
        <v>13</v>
      </c>
      <c r="B14" s="33">
        <f>SUM(B6:B13)</f>
        <v>16187359</v>
      </c>
      <c r="C14" s="33">
        <f>SUM(C6:C13)</f>
        <v>16830100</v>
      </c>
      <c r="D14" s="33">
        <f>SUM(D6:D13)</f>
        <v>16965000</v>
      </c>
      <c r="E14" s="33">
        <f>SUM(E6:E13)</f>
        <v>17930000</v>
      </c>
      <c r="F14" s="33">
        <f>SUM(F6:F13)</f>
        <v>18500000</v>
      </c>
    </row>
    <row r="15" spans="1:6" ht="15.75" thickBot="1" x14ac:dyDescent="0.3">
      <c r="A15" s="14" t="s">
        <v>14</v>
      </c>
      <c r="B15" s="33">
        <v>151000</v>
      </c>
      <c r="C15" s="33">
        <v>151000</v>
      </c>
      <c r="D15" s="33">
        <v>145000</v>
      </c>
      <c r="E15" s="33">
        <v>140000</v>
      </c>
      <c r="F15" s="33">
        <v>140000</v>
      </c>
    </row>
    <row r="16" spans="1:6" x14ac:dyDescent="0.25">
      <c r="A16" s="9" t="s">
        <v>15</v>
      </c>
      <c r="B16" s="27" t="s">
        <v>37</v>
      </c>
      <c r="C16" s="27"/>
      <c r="D16" s="27"/>
      <c r="E16" s="27"/>
      <c r="F16" s="27"/>
    </row>
    <row r="17" spans="1:6" x14ac:dyDescent="0.25">
      <c r="A17" s="9" t="s">
        <v>16</v>
      </c>
      <c r="B17" s="27" t="s">
        <v>37</v>
      </c>
      <c r="C17" s="27"/>
      <c r="D17" s="27"/>
      <c r="E17" s="27"/>
      <c r="F17" s="27"/>
    </row>
    <row r="18" spans="1:6" x14ac:dyDescent="0.25">
      <c r="A18" s="9" t="s">
        <v>17</v>
      </c>
      <c r="B18" s="27">
        <v>693633</v>
      </c>
      <c r="C18" s="27">
        <v>970750</v>
      </c>
      <c r="D18" s="27">
        <v>980000</v>
      </c>
      <c r="E18" s="27">
        <v>980000</v>
      </c>
      <c r="F18" s="27">
        <v>980000</v>
      </c>
    </row>
    <row r="19" spans="1:6" x14ac:dyDescent="0.25">
      <c r="A19" s="10" t="s">
        <v>18</v>
      </c>
      <c r="B19" s="29"/>
      <c r="C19" s="29"/>
      <c r="D19" s="27"/>
      <c r="E19" s="27" t="s">
        <v>37</v>
      </c>
      <c r="F19" s="27"/>
    </row>
    <row r="20" spans="1:6" x14ac:dyDescent="0.25">
      <c r="A20" s="10" t="s">
        <v>19</v>
      </c>
      <c r="B20" s="29">
        <v>15565988</v>
      </c>
      <c r="C20" s="29">
        <v>15432000</v>
      </c>
      <c r="D20" s="27">
        <v>15600000</v>
      </c>
      <c r="E20" s="27">
        <v>16600000</v>
      </c>
      <c r="F20" s="27">
        <v>17000000</v>
      </c>
    </row>
    <row r="21" spans="1:6" x14ac:dyDescent="0.25">
      <c r="A21" s="12" t="s">
        <v>20</v>
      </c>
      <c r="B21" s="30" t="s">
        <v>37</v>
      </c>
      <c r="C21" s="30" t="s">
        <v>37</v>
      </c>
      <c r="D21" s="31"/>
      <c r="E21" s="31"/>
      <c r="F21" s="31"/>
    </row>
    <row r="22" spans="1:6" ht="15.75" thickBot="1" x14ac:dyDescent="0.3">
      <c r="A22" s="11" t="s">
        <v>21</v>
      </c>
      <c r="B22" s="28">
        <v>401886</v>
      </c>
      <c r="C22" s="28">
        <v>442250</v>
      </c>
      <c r="D22" s="28">
        <v>400000</v>
      </c>
      <c r="E22" s="28">
        <v>400000</v>
      </c>
      <c r="F22" s="28">
        <v>600000</v>
      </c>
    </row>
    <row r="23" spans="1:6" ht="15.75" thickBot="1" x14ac:dyDescent="0.3">
      <c r="A23" s="15" t="s">
        <v>22</v>
      </c>
      <c r="B23" s="34">
        <f>SUM(B16:B22)</f>
        <v>16661507</v>
      </c>
      <c r="C23" s="34">
        <f>SUM(C16:C22)</f>
        <v>16845000</v>
      </c>
      <c r="D23" s="34">
        <f>SUM(D16:D22)</f>
        <v>16980000</v>
      </c>
      <c r="E23" s="34">
        <f>SUM(E16:E22)</f>
        <v>17980000</v>
      </c>
      <c r="F23" s="34">
        <f>SUM(F16:F22)</f>
        <v>18580000</v>
      </c>
    </row>
    <row r="24" spans="1:6" ht="15.75" thickBot="1" x14ac:dyDescent="0.3">
      <c r="A24" s="15" t="s">
        <v>23</v>
      </c>
      <c r="B24" s="34">
        <v>474148</v>
      </c>
      <c r="C24" s="34">
        <v>15000</v>
      </c>
      <c r="D24" s="34">
        <v>15000</v>
      </c>
      <c r="E24" s="34">
        <v>50000</v>
      </c>
      <c r="F24" s="34">
        <v>50000</v>
      </c>
    </row>
    <row r="26" spans="1:6" x14ac:dyDescent="0.25">
      <c r="A26" s="22"/>
      <c r="B26" s="22"/>
      <c r="C26" s="22"/>
      <c r="D26" s="22"/>
      <c r="E26" s="22"/>
      <c r="F26" s="22"/>
    </row>
    <row r="27" spans="1:6" x14ac:dyDescent="0.25">
      <c r="A27" s="22"/>
      <c r="B27" s="22"/>
      <c r="C27" s="22"/>
      <c r="D27" s="22"/>
      <c r="E27" s="22"/>
      <c r="F27" s="22"/>
    </row>
    <row r="28" spans="1:6" x14ac:dyDescent="0.25">
      <c r="A28" s="22"/>
      <c r="B28" s="22"/>
      <c r="C28" s="22"/>
      <c r="D28" s="22"/>
      <c r="E28" s="22"/>
      <c r="F28" s="22"/>
    </row>
    <row r="29" spans="1:6" x14ac:dyDescent="0.25">
      <c r="A29" s="22"/>
      <c r="B29" s="22"/>
      <c r="C29" s="22"/>
      <c r="D29" s="22"/>
      <c r="E29" s="22"/>
      <c r="F29" s="22"/>
    </row>
    <row r="30" spans="1:6" x14ac:dyDescent="0.25">
      <c r="A30" s="22"/>
      <c r="B30" s="21"/>
      <c r="C30" s="21"/>
      <c r="D30" s="21"/>
      <c r="E30" s="21"/>
      <c r="F30" s="21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view="pageBreakPreview" topLeftCell="A3" zoomScaleNormal="100" zoomScaleSheetLayoutView="100" workbookViewId="0">
      <selection activeCell="G13" sqref="G13"/>
    </sheetView>
  </sheetViews>
  <sheetFormatPr defaultRowHeight="15" x14ac:dyDescent="0.25"/>
  <cols>
    <col min="1" max="1" width="31" customWidth="1"/>
    <col min="2" max="2" width="18.7109375" customWidth="1"/>
    <col min="3" max="3" width="18.5703125" customWidth="1"/>
    <col min="4" max="4" width="16.28515625" customWidth="1"/>
    <col min="5" max="5" width="18.5703125" customWidth="1"/>
    <col min="6" max="6" width="19.42578125" customWidth="1"/>
  </cols>
  <sheetData>
    <row r="1" spans="1:6" x14ac:dyDescent="0.25">
      <c r="A1" s="13" t="s">
        <v>38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47</v>
      </c>
      <c r="B3" s="4"/>
      <c r="C3" s="4"/>
      <c r="D3" s="4"/>
      <c r="E3" s="4"/>
      <c r="F3" s="4"/>
    </row>
    <row r="4" spans="1:6" ht="30.75" thickBot="1" x14ac:dyDescent="0.3">
      <c r="A4" s="5"/>
      <c r="B4" s="24" t="s">
        <v>0</v>
      </c>
      <c r="C4" s="25" t="s">
        <v>1</v>
      </c>
      <c r="D4" s="24" t="s">
        <v>2</v>
      </c>
      <c r="E4" s="32" t="s">
        <v>3</v>
      </c>
      <c r="F4" s="32" t="s">
        <v>3</v>
      </c>
    </row>
    <row r="5" spans="1:6" ht="15.75" thickBot="1" x14ac:dyDescent="0.3">
      <c r="A5" s="7" t="s">
        <v>4</v>
      </c>
      <c r="B5" s="26">
        <v>2020</v>
      </c>
      <c r="C5" s="26">
        <v>2021</v>
      </c>
      <c r="D5" s="26">
        <v>2022</v>
      </c>
      <c r="E5" s="26">
        <v>2023</v>
      </c>
      <c r="F5" s="26">
        <v>2024</v>
      </c>
    </row>
    <row r="6" spans="1:6" x14ac:dyDescent="0.25">
      <c r="A6" s="8" t="s">
        <v>5</v>
      </c>
      <c r="B6" s="27">
        <v>3302099</v>
      </c>
      <c r="C6" s="27">
        <v>3600000</v>
      </c>
      <c r="D6" s="27">
        <v>2950000</v>
      </c>
      <c r="E6" s="27">
        <v>2650000</v>
      </c>
      <c r="F6" s="27">
        <v>2650000</v>
      </c>
    </row>
    <row r="7" spans="1:6" x14ac:dyDescent="0.25">
      <c r="A7" s="9" t="s">
        <v>6</v>
      </c>
      <c r="B7" s="27">
        <v>2772836</v>
      </c>
      <c r="C7" s="27">
        <v>2800000</v>
      </c>
      <c r="D7" s="27">
        <v>3000000</v>
      </c>
      <c r="E7" s="27">
        <v>3040000</v>
      </c>
      <c r="F7" s="27">
        <v>3100000</v>
      </c>
    </row>
    <row r="8" spans="1:6" x14ac:dyDescent="0.25">
      <c r="A8" s="9" t="s">
        <v>7</v>
      </c>
      <c r="B8" s="27">
        <v>27407182</v>
      </c>
      <c r="C8" s="27">
        <v>30040000</v>
      </c>
      <c r="D8" s="27">
        <v>29600000</v>
      </c>
      <c r="E8" s="27">
        <v>29800000</v>
      </c>
      <c r="F8" s="27">
        <v>30000000</v>
      </c>
    </row>
    <row r="9" spans="1:6" x14ac:dyDescent="0.25">
      <c r="A9" s="10" t="s">
        <v>8</v>
      </c>
      <c r="B9" s="27">
        <v>1809377</v>
      </c>
      <c r="C9" s="27">
        <v>1920000</v>
      </c>
      <c r="D9" s="27">
        <v>1990000</v>
      </c>
      <c r="E9" s="27">
        <v>2000000</v>
      </c>
      <c r="F9" s="27">
        <v>2000000</v>
      </c>
    </row>
    <row r="10" spans="1:6" x14ac:dyDescent="0.25">
      <c r="A10" s="10" t="s">
        <v>9</v>
      </c>
      <c r="B10" s="27">
        <v>963675</v>
      </c>
      <c r="C10" s="27">
        <v>920000</v>
      </c>
      <c r="D10" s="27">
        <v>930000</v>
      </c>
      <c r="E10" s="27">
        <v>950000</v>
      </c>
      <c r="F10" s="27">
        <v>950000</v>
      </c>
    </row>
    <row r="11" spans="1:6" x14ac:dyDescent="0.25">
      <c r="A11" s="10" t="s">
        <v>10</v>
      </c>
      <c r="B11" s="27">
        <v>548039</v>
      </c>
      <c r="C11" s="27">
        <v>680000</v>
      </c>
      <c r="D11" s="27">
        <v>700000</v>
      </c>
      <c r="E11" s="27">
        <v>700000</v>
      </c>
      <c r="F11" s="27">
        <v>700000</v>
      </c>
    </row>
    <row r="12" spans="1:6" x14ac:dyDescent="0.25">
      <c r="A12" s="10" t="s">
        <v>11</v>
      </c>
      <c r="B12" s="27">
        <v>2018015</v>
      </c>
      <c r="C12" s="27">
        <v>2013000</v>
      </c>
      <c r="D12" s="27">
        <v>2020000</v>
      </c>
      <c r="E12" s="27">
        <v>2020000</v>
      </c>
      <c r="F12" s="27">
        <v>2020000</v>
      </c>
    </row>
    <row r="13" spans="1:6" ht="15.75" thickBot="1" x14ac:dyDescent="0.3">
      <c r="A13" s="11" t="s">
        <v>12</v>
      </c>
      <c r="B13" s="28">
        <v>378283</v>
      </c>
      <c r="C13" s="28">
        <v>324000</v>
      </c>
      <c r="D13" s="28">
        <v>230000</v>
      </c>
      <c r="E13" s="28">
        <v>230000</v>
      </c>
      <c r="F13" s="28">
        <v>230000</v>
      </c>
    </row>
    <row r="14" spans="1:6" ht="15.75" thickBot="1" x14ac:dyDescent="0.3">
      <c r="A14" s="14" t="s">
        <v>13</v>
      </c>
      <c r="B14" s="33">
        <f>SUM(B6:B13)</f>
        <v>39199506</v>
      </c>
      <c r="C14" s="33">
        <f>SUM(C6:C13)</f>
        <v>42297000</v>
      </c>
      <c r="D14" s="33">
        <f>SUM(D6:D13)</f>
        <v>41420000</v>
      </c>
      <c r="E14" s="33">
        <f>SUM(E6:E13)</f>
        <v>41390000</v>
      </c>
      <c r="F14" s="33">
        <f>SUM(F6:F13)</f>
        <v>41650000</v>
      </c>
    </row>
    <row r="15" spans="1:6" ht="15.75" thickBot="1" x14ac:dyDescent="0.3">
      <c r="A15" s="14" t="s">
        <v>14</v>
      </c>
      <c r="B15" s="33">
        <v>2013000</v>
      </c>
      <c r="C15" s="33">
        <v>2019000</v>
      </c>
      <c r="D15" s="33">
        <v>2020000</v>
      </c>
      <c r="E15" s="33">
        <v>2020000</v>
      </c>
      <c r="F15" s="33">
        <v>2020000</v>
      </c>
    </row>
    <row r="16" spans="1:6" x14ac:dyDescent="0.25">
      <c r="A16" s="9" t="s">
        <v>39</v>
      </c>
      <c r="B16" s="27">
        <v>10806476</v>
      </c>
      <c r="C16" s="27">
        <v>10850000</v>
      </c>
      <c r="D16" s="27">
        <v>10915000</v>
      </c>
      <c r="E16" s="27">
        <v>11415000</v>
      </c>
      <c r="F16" s="27">
        <v>11615000</v>
      </c>
    </row>
    <row r="17" spans="1:6" x14ac:dyDescent="0.25">
      <c r="A17" s="9" t="s">
        <v>40</v>
      </c>
      <c r="B17" s="27">
        <v>6963400</v>
      </c>
      <c r="C17" s="27">
        <v>6740000</v>
      </c>
      <c r="D17" s="27">
        <v>7000000</v>
      </c>
      <c r="E17" s="27">
        <v>6800000</v>
      </c>
      <c r="F17" s="27">
        <v>6850000</v>
      </c>
    </row>
    <row r="18" spans="1:6" x14ac:dyDescent="0.25">
      <c r="A18" s="9" t="s">
        <v>41</v>
      </c>
      <c r="B18" s="27">
        <v>1901652</v>
      </c>
      <c r="C18" s="27">
        <v>1900000</v>
      </c>
      <c r="D18" s="27">
        <v>1900000</v>
      </c>
      <c r="E18" s="27">
        <v>2000000</v>
      </c>
      <c r="F18" s="27">
        <v>2050000</v>
      </c>
    </row>
    <row r="19" spans="1:6" x14ac:dyDescent="0.25">
      <c r="A19" s="10" t="s">
        <v>42</v>
      </c>
      <c r="B19" s="29">
        <v>13422740</v>
      </c>
      <c r="C19" s="29">
        <v>16219000</v>
      </c>
      <c r="D19" s="27">
        <v>15950000</v>
      </c>
      <c r="E19" s="27">
        <v>15040000</v>
      </c>
      <c r="F19" s="27">
        <v>14870000</v>
      </c>
    </row>
    <row r="20" spans="1:6" x14ac:dyDescent="0.25">
      <c r="A20" s="10" t="s">
        <v>19</v>
      </c>
      <c r="B20" s="29">
        <v>221116</v>
      </c>
      <c r="C20" s="29">
        <v>0</v>
      </c>
      <c r="D20" s="27">
        <v>0</v>
      </c>
      <c r="E20" s="27">
        <v>0</v>
      </c>
      <c r="F20" s="27">
        <v>0</v>
      </c>
    </row>
    <row r="21" spans="1:6" ht="15.75" thickBot="1" x14ac:dyDescent="0.3">
      <c r="A21" s="11" t="s">
        <v>21</v>
      </c>
      <c r="B21" s="29">
        <v>5513000</v>
      </c>
      <c r="C21" s="29">
        <v>6419000</v>
      </c>
      <c r="D21" s="27">
        <v>5520000</v>
      </c>
      <c r="E21" s="27">
        <v>6000000</v>
      </c>
      <c r="F21" s="27">
        <v>6100000</v>
      </c>
    </row>
    <row r="22" spans="1:6" ht="15.75" thickBot="1" x14ac:dyDescent="0.3">
      <c r="A22" s="15" t="s">
        <v>22</v>
      </c>
      <c r="B22" s="28">
        <v>423249</v>
      </c>
      <c r="C22" s="28">
        <v>250000</v>
      </c>
      <c r="D22" s="28">
        <v>150000</v>
      </c>
      <c r="E22" s="28">
        <v>150000</v>
      </c>
      <c r="F22" s="28">
        <v>150000</v>
      </c>
    </row>
    <row r="23" spans="1:6" ht="15.75" thickBot="1" x14ac:dyDescent="0.3">
      <c r="A23" s="15" t="s">
        <v>23</v>
      </c>
      <c r="B23" s="34">
        <f>SUM(B16:B22)</f>
        <v>39251633</v>
      </c>
      <c r="C23" s="34">
        <f>SUM(C16:C22)</f>
        <v>42378000</v>
      </c>
      <c r="D23" s="34">
        <f>SUM(D16:D22)</f>
        <v>41435000</v>
      </c>
      <c r="E23" s="34">
        <f>SUM(E16:E22)</f>
        <v>41405000</v>
      </c>
      <c r="F23" s="34">
        <f>SUM(F16:F22)</f>
        <v>41635000</v>
      </c>
    </row>
    <row r="24" spans="1:6" ht="15.75" thickBot="1" x14ac:dyDescent="0.3">
      <c r="B24" s="34">
        <v>52127</v>
      </c>
      <c r="C24" s="34">
        <v>80000</v>
      </c>
      <c r="D24" s="34">
        <v>15000</v>
      </c>
      <c r="E24" s="34">
        <v>15000</v>
      </c>
      <c r="F24" s="34">
        <v>15000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DDM</vt:lpstr>
      <vt:lpstr>1.MŠ Husitská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TS!Oblast_tisku</vt:lpstr>
      <vt:lpstr>ZŠ_Komenského!Oblast_tisku</vt:lpstr>
      <vt:lpstr>DDM!Print_Area_0</vt:lpstr>
      <vt:lpstr>DDM!Print_Area_0_0</vt:lpstr>
      <vt:lpstr>DDM!Print_Area_0_0_0</vt:lpstr>
    </vt:vector>
  </TitlesOfParts>
  <Company>Město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Daňková</dc:creator>
  <cp:lastModifiedBy>Podlipná Květuše</cp:lastModifiedBy>
  <cp:revision>4</cp:revision>
  <cp:lastPrinted>2022-01-05T08:04:58Z</cp:lastPrinted>
  <dcterms:created xsi:type="dcterms:W3CDTF">2017-04-04T10:18:36Z</dcterms:created>
  <dcterms:modified xsi:type="dcterms:W3CDTF">2022-01-05T08:05:01Z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Město Tábor</vt:lpwstr>
  </property>
</Properties>
</file>