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A. HLAVNÍ DOKUMENTY\8. PO\10. Rozpočty_výhledy\R_PO_2021_Výhled_PO_2022_23\3.2. PO_VÝHLED_2022-23\"/>
    </mc:Choice>
  </mc:AlternateContent>
  <xr:revisionPtr revIDLastSave="0" documentId="13_ncr:1_{857FB881-9776-4278-8B3D-9C5EF6CE6484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DDM" sheetId="1" r:id="rId1"/>
    <sheet name="1.MŠ Husits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7" r:id="rId7"/>
    <sheet name="TS" sheetId="8" r:id="rId8"/>
    <sheet name="USS" sheetId="9" r:id="rId9"/>
    <sheet name="ZŠ_Komenského" sheetId="10" r:id="rId10"/>
    <sheet name="ZŠ_Husitská" sheetId="11" r:id="rId11"/>
    <sheet name="ZUŠ" sheetId="12" r:id="rId12"/>
  </sheets>
  <definedNames>
    <definedName name="_xlnm.Print_Area" localSheetId="0">DDM!$A$1:$F$24</definedName>
    <definedName name="_xlnm.Print_Area" localSheetId="7">TS!$A$1:$F$24</definedName>
    <definedName name="_xlnm.Print_Area" localSheetId="9">ZŠ_Komenského!$A$1:$F$23</definedName>
    <definedName name="Print_Area_0" localSheetId="0">DDM!$A$1:$G$29</definedName>
    <definedName name="Print_Area_0_0" localSheetId="0">DDM!$A$1:$G$29</definedName>
    <definedName name="Print_Area_0_0_0" localSheetId="0">DDM!$A$1:$G$29</definedName>
  </definedNames>
  <calcPr calcId="191029" iterateDelta="1E-4"/>
</workbook>
</file>

<file path=xl/calcChain.xml><?xml version="1.0" encoding="utf-8"?>
<calcChain xmlns="http://schemas.openxmlformats.org/spreadsheetml/2006/main">
  <c r="F23" i="12" l="1"/>
  <c r="E23" i="12"/>
  <c r="D23" i="12"/>
  <c r="C23" i="12"/>
  <c r="B23" i="12"/>
  <c r="F14" i="12"/>
  <c r="E14" i="12"/>
  <c r="D14" i="12"/>
  <c r="C14" i="12"/>
  <c r="B14" i="12"/>
  <c r="E24" i="11" l="1"/>
  <c r="F23" i="11"/>
  <c r="F24" i="11" s="1"/>
  <c r="E23" i="11"/>
  <c r="D23" i="11"/>
  <c r="D24" i="11" s="1"/>
  <c r="C23" i="11"/>
  <c r="C24" i="11" s="1"/>
  <c r="B23" i="11"/>
  <c r="B24" i="11" s="1"/>
  <c r="F14" i="11"/>
  <c r="E14" i="11"/>
  <c r="D14" i="11"/>
  <c r="C14" i="11"/>
  <c r="B14" i="11"/>
  <c r="F22" i="10" l="1"/>
  <c r="C22" i="10"/>
  <c r="B22" i="10"/>
  <c r="F14" i="10"/>
  <c r="C14" i="10"/>
  <c r="B14" i="10"/>
  <c r="F23" i="9" l="1"/>
  <c r="E23" i="9"/>
  <c r="D23" i="9"/>
  <c r="C23" i="9"/>
  <c r="B23" i="9"/>
  <c r="F14" i="9"/>
  <c r="E14" i="9"/>
  <c r="D14" i="9"/>
  <c r="C14" i="9"/>
  <c r="B14" i="9"/>
  <c r="E23" i="7" l="1"/>
  <c r="E24" i="7" s="1"/>
  <c r="D23" i="7"/>
  <c r="D24" i="7" s="1"/>
  <c r="C23" i="7"/>
  <c r="C24" i="7" s="1"/>
  <c r="B23" i="7"/>
  <c r="B24" i="7" s="1"/>
  <c r="F14" i="7"/>
  <c r="F24" i="7" s="1"/>
  <c r="E14" i="7"/>
  <c r="D14" i="7"/>
  <c r="C14" i="7"/>
  <c r="B14" i="7"/>
  <c r="D23" i="6"/>
  <c r="D24" i="6" s="1"/>
  <c r="C23" i="6"/>
  <c r="B23" i="6"/>
  <c r="F14" i="6"/>
  <c r="F24" i="6" s="1"/>
  <c r="E14" i="6"/>
  <c r="E24" i="6" s="1"/>
  <c r="D14" i="6"/>
  <c r="C14" i="6"/>
  <c r="C24" i="6" s="1"/>
  <c r="B14" i="6"/>
  <c r="B24" i="6" s="1"/>
  <c r="E24" i="5"/>
  <c r="F23" i="5"/>
  <c r="F24" i="5" s="1"/>
  <c r="E23" i="5"/>
  <c r="D23" i="5"/>
  <c r="D24" i="5" s="1"/>
  <c r="C23" i="5"/>
  <c r="C24" i="5" s="1"/>
  <c r="B23" i="5"/>
  <c r="B24" i="5" s="1"/>
  <c r="F14" i="5"/>
  <c r="E14" i="5"/>
  <c r="D14" i="5"/>
  <c r="C14" i="5"/>
  <c r="B14" i="5"/>
  <c r="E23" i="4" l="1"/>
  <c r="D23" i="4"/>
  <c r="D24" i="4" s="1"/>
  <c r="C23" i="4"/>
  <c r="C24" i="4" s="1"/>
  <c r="B23" i="4"/>
  <c r="B24" i="4" s="1"/>
  <c r="E14" i="4"/>
  <c r="D14" i="4"/>
  <c r="C14" i="4"/>
  <c r="B14" i="4"/>
  <c r="C24" i="3" l="1"/>
  <c r="F23" i="3"/>
  <c r="F24" i="3" s="1"/>
  <c r="E23" i="3"/>
  <c r="E24" i="3" s="1"/>
  <c r="D23" i="3"/>
  <c r="D24" i="3" s="1"/>
  <c r="C23" i="3"/>
  <c r="B23" i="3"/>
  <c r="B24" i="3" s="1"/>
  <c r="F14" i="3"/>
  <c r="E14" i="3"/>
  <c r="D14" i="3"/>
  <c r="C14" i="3"/>
  <c r="B14" i="3"/>
  <c r="E24" i="2" l="1"/>
  <c r="F23" i="2"/>
  <c r="F24" i="2" s="1"/>
  <c r="E23" i="2"/>
  <c r="D23" i="2"/>
  <c r="D24" i="2" s="1"/>
  <c r="C23" i="2"/>
  <c r="C24" i="2" s="1"/>
  <c r="B23" i="2"/>
  <c r="B24" i="2" s="1"/>
  <c r="F14" i="2"/>
  <c r="E14" i="2"/>
  <c r="D14" i="2"/>
  <c r="C14" i="2"/>
  <c r="B14" i="2"/>
</calcChain>
</file>

<file path=xl/sharedStrings.xml><?xml version="1.0" encoding="utf-8"?>
<sst xmlns="http://schemas.openxmlformats.org/spreadsheetml/2006/main" count="394" uniqueCount="100">
  <si>
    <t>Skutečnost</t>
  </si>
  <si>
    <t>Očekávaná skutečnost</t>
  </si>
  <si>
    <t>Rozpočet</t>
  </si>
  <si>
    <t>Výhled</t>
  </si>
  <si>
    <t>Položka</t>
  </si>
  <si>
    <t>Náklady na materiál</t>
  </si>
  <si>
    <t>Náklady na potraviny</t>
  </si>
  <si>
    <t xml:space="preserve">Náklady na mzdy a související </t>
  </si>
  <si>
    <t>Náklady na energie</t>
  </si>
  <si>
    <t>Náklady na ostatní služby</t>
  </si>
  <si>
    <t>Náklady na opravy</t>
  </si>
  <si>
    <t>Odpisy</t>
  </si>
  <si>
    <t>Náklady ostatní</t>
  </si>
  <si>
    <t>CELKOVÉ NÁKLADY</t>
  </si>
  <si>
    <t>Odvody zřizovateli</t>
  </si>
  <si>
    <t xml:space="preserve">Vlastní výnosy stravné </t>
  </si>
  <si>
    <t>Vlastní výnosy nájemné</t>
  </si>
  <si>
    <t xml:space="preserve">Vlastní výnosy ostatní </t>
  </si>
  <si>
    <t>Použití fondů</t>
  </si>
  <si>
    <t xml:space="preserve">Příspěvek zřizovatele </t>
  </si>
  <si>
    <t>Příspěvek MŠMT</t>
  </si>
  <si>
    <t>Výnosy ostatní</t>
  </si>
  <si>
    <t>CELKOVÉ VÝNOSY</t>
  </si>
  <si>
    <t>HV</t>
  </si>
  <si>
    <t>Název příspěvkové organizace:  Dům dětí a mládeže STONOŽKA Nová Paka</t>
  </si>
  <si>
    <t>Název příspěvkové organizace: 1. mateřská škola Nová Paka, Husitská 217</t>
  </si>
  <si>
    <t>Název příspěvkové organizace:  2. mateřská škola, Nová Paka, Školní 1257</t>
  </si>
  <si>
    <t>Název příspěvkové organizace: Městské muzeum Nová Paka, Stanislava Suchardy 283</t>
  </si>
  <si>
    <t>Název příspěvkové organizace: MKS Nová Paka, F.F.Procházky 101</t>
  </si>
  <si>
    <t>Název příspěvkové organizace: Školní jídelna, Komenského 555, Nová Paka</t>
  </si>
  <si>
    <t>Název příspěvkové organizace:</t>
  </si>
  <si>
    <t xml:space="preserve"> Školní jídelna Husitská 1695, Nová Paka 50901</t>
  </si>
  <si>
    <t>Náklady na mzdy a související</t>
  </si>
  <si>
    <t>Vlastní výnosy stravné</t>
  </si>
  <si>
    <t>Vlastní výnosy ostatní</t>
  </si>
  <si>
    <t>Příspěvek zřizovatele</t>
  </si>
  <si>
    <t>Název příspěvkové organizace: Technické služby Nová Paka</t>
  </si>
  <si>
    <t xml:space="preserve"> </t>
  </si>
  <si>
    <t>850.000</t>
  </si>
  <si>
    <t>Název příspěvkové organizace: Ústav sociálních služeb města Nové Paky</t>
  </si>
  <si>
    <t>Výnosy od uživatelů služeb</t>
  </si>
  <si>
    <t>Výnosy - příspěvek na péči</t>
  </si>
  <si>
    <t>Výnosy -úhrady od zdr.pojišťoven</t>
  </si>
  <si>
    <t>Dotace MPSV</t>
  </si>
  <si>
    <t>Název příspěvkové organizace:  Základní škola Nová Paka, Komenského 555</t>
  </si>
  <si>
    <t xml:space="preserve">Název příspěvkové organizace: </t>
  </si>
  <si>
    <t>Základní škola Nová Paka, Husitská 1695</t>
  </si>
  <si>
    <t>Název příspěvkové organizace: Základní umělecká škola Nová Paka, okres Jičín</t>
  </si>
  <si>
    <t>11,600.000</t>
  </si>
  <si>
    <t>400.000</t>
  </si>
  <si>
    <t>1,000.000</t>
  </si>
  <si>
    <t>500.000</t>
  </si>
  <si>
    <t>1,983.487</t>
  </si>
  <si>
    <t>2,050.000</t>
  </si>
  <si>
    <t>1,700.000</t>
  </si>
  <si>
    <t>1,770.000</t>
  </si>
  <si>
    <t>10,455.214</t>
  </si>
  <si>
    <t>11,200.000</t>
  </si>
  <si>
    <t>11,488.000</t>
  </si>
  <si>
    <t>11.600.000</t>
  </si>
  <si>
    <t>370.074</t>
  </si>
  <si>
    <t>199.000</t>
  </si>
  <si>
    <t>450.000</t>
  </si>
  <si>
    <t>2,424.443</t>
  </si>
  <si>
    <t>1,828.000</t>
  </si>
  <si>
    <t>2,055.000</t>
  </si>
  <si>
    <t>1,850.000</t>
  </si>
  <si>
    <t>540.208</t>
  </si>
  <si>
    <t>430.000</t>
  </si>
  <si>
    <t>142.560</t>
  </si>
  <si>
    <t>151.000</t>
  </si>
  <si>
    <t>115.000</t>
  </si>
  <si>
    <t>130.000</t>
  </si>
  <si>
    <t>875.175</t>
  </si>
  <si>
    <t>942.000</t>
  </si>
  <si>
    <t>900.000</t>
  </si>
  <si>
    <t>16,791.161</t>
  </si>
  <si>
    <t>16,800.000</t>
  </si>
  <si>
    <t>17,258.000</t>
  </si>
  <si>
    <t>17,200.000</t>
  </si>
  <si>
    <t>17,300.000</t>
  </si>
  <si>
    <t>425.733</t>
  </si>
  <si>
    <t>644.600</t>
  </si>
  <si>
    <t>950.000</t>
  </si>
  <si>
    <t>14,645.000</t>
  </si>
  <si>
    <t>15,476.000</t>
  </si>
  <si>
    <t>15,000.000</t>
  </si>
  <si>
    <t>15,500.000</t>
  </si>
  <si>
    <t>1,007.988</t>
  </si>
  <si>
    <t>779.400</t>
  </si>
  <si>
    <t>1,320.000</t>
  </si>
  <si>
    <t>16,078.721</t>
  </si>
  <si>
    <t>16,900.000</t>
  </si>
  <si>
    <t>17,270.000</t>
  </si>
  <si>
    <t>17,250.000</t>
  </si>
  <si>
    <t>712.440</t>
  </si>
  <si>
    <t>100.000</t>
  </si>
  <si>
    <t>12.000</t>
  </si>
  <si>
    <t>50.000</t>
  </si>
  <si>
    <t>Střednědobý rozpočtový výhled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</si>
</sst>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##,000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80808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9" tint="0.59999389629810485"/>
        <bgColor rgb="FFCCFFFF"/>
      </patternFill>
    </fill>
    <fill>
      <patternFill patternType="solid">
        <fgColor rgb="FFC5E0B4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rgb="FFC5E0B4"/>
        <bgColor rgb="FFC5E0B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5A5A5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8" fillId="0" borderId="0"/>
    <xf numFmtId="0" fontId="1" fillId="0" borderId="0"/>
    <xf numFmtId="0" fontId="8" fillId="0" borderId="0" applyBorder="0" applyProtection="0"/>
    <xf numFmtId="0" fontId="10" fillId="8" borderId="10" applyNumberFormat="0" applyAlignment="0" applyProtection="0"/>
  </cellStyleXfs>
  <cellXfs count="10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4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5" fillId="0" borderId="0" xfId="0" applyFont="1"/>
    <xf numFmtId="0" fontId="4" fillId="3" borderId="2" xfId="0" applyFont="1" applyFill="1" applyBorder="1"/>
    <xf numFmtId="0" fontId="4" fillId="3" borderId="7" xfId="0" applyFont="1" applyFill="1" applyBorder="1"/>
    <xf numFmtId="4" fontId="4" fillId="4" borderId="2" xfId="0" applyNumberFormat="1" applyFont="1" applyFill="1" applyBorder="1" applyAlignment="1">
      <alignment horizontal="center"/>
    </xf>
    <xf numFmtId="0" fontId="4" fillId="4" borderId="2" xfId="0" applyFont="1" applyFill="1" applyBorder="1"/>
    <xf numFmtId="0" fontId="4" fillId="4" borderId="7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4" borderId="2" xfId="0" applyNumberFormat="1" applyFont="1" applyFill="1" applyBorder="1" applyAlignment="1">
      <alignment horizontal="center"/>
    </xf>
    <xf numFmtId="4" fontId="4" fillId="4" borderId="2" xfId="0" applyNumberFormat="1" applyFont="1" applyFill="1" applyBorder="1" applyAlignment="1">
      <alignment horizontal="right"/>
    </xf>
    <xf numFmtId="4" fontId="4" fillId="4" borderId="7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0" fillId="0" borderId="0" xfId="0"/>
    <xf numFmtId="0" fontId="9" fillId="0" borderId="0" xfId="0" applyFont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right"/>
    </xf>
    <xf numFmtId="0" fontId="0" fillId="7" borderId="0" xfId="0" applyFill="1"/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4" fillId="3" borderId="2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4" fontId="10" fillId="8" borderId="10" xfId="4" applyNumberFormat="1" applyAlignment="1">
      <alignment horizontal="right"/>
    </xf>
    <xf numFmtId="0" fontId="10" fillId="8" borderId="10" xfId="4"/>
    <xf numFmtId="164" fontId="5" fillId="0" borderId="11" xfId="1" applyFont="1" applyBorder="1"/>
    <xf numFmtId="164" fontId="5" fillId="0" borderId="12" xfId="1" applyFont="1" applyBorder="1"/>
    <xf numFmtId="164" fontId="1" fillId="0" borderId="12" xfId="1" applyFont="1" applyBorder="1"/>
    <xf numFmtId="164" fontId="1" fillId="0" borderId="13" xfId="1" applyFont="1" applyBorder="1"/>
    <xf numFmtId="164" fontId="1" fillId="0" borderId="0" xfId="1" applyFont="1" applyBorder="1"/>
    <xf numFmtId="164" fontId="3" fillId="0" borderId="15" xfId="1" applyFont="1" applyBorder="1" applyAlignment="1">
      <alignment horizontal="right"/>
    </xf>
    <xf numFmtId="164" fontId="5" fillId="5" borderId="14" xfId="1" applyFont="1" applyFill="1" applyBorder="1" applyAlignment="1">
      <alignment horizontal="center"/>
    </xf>
    <xf numFmtId="164" fontId="1" fillId="0" borderId="17" xfId="1" applyFont="1" applyBorder="1"/>
    <xf numFmtId="164" fontId="1" fillId="0" borderId="18" xfId="1" applyFont="1" applyBorder="1"/>
    <xf numFmtId="164" fontId="1" fillId="0" borderId="19" xfId="1" applyFont="1" applyBorder="1"/>
    <xf numFmtId="0" fontId="5" fillId="2" borderId="2" xfId="3" applyFont="1" applyFill="1" applyBorder="1" applyAlignment="1" applyProtection="1">
      <alignment horizontal="center"/>
    </xf>
    <xf numFmtId="0" fontId="5" fillId="2" borderId="3" xfId="3" applyFont="1" applyFill="1" applyBorder="1" applyAlignment="1" applyProtection="1">
      <alignment horizontal="center"/>
    </xf>
    <xf numFmtId="0" fontId="1" fillId="0" borderId="5" xfId="3" applyFont="1" applyBorder="1" applyAlignment="1" applyProtection="1">
      <alignment horizontal="right"/>
    </xf>
    <xf numFmtId="0" fontId="1" fillId="0" borderId="6" xfId="3" applyFont="1" applyBorder="1" applyAlignment="1" applyProtection="1">
      <alignment horizontal="right"/>
    </xf>
    <xf numFmtId="0" fontId="1" fillId="0" borderId="8" xfId="3" applyFont="1" applyBorder="1" applyAlignment="1" applyProtection="1">
      <alignment horizontal="right"/>
    </xf>
    <xf numFmtId="0" fontId="5" fillId="2" borderId="22" xfId="3" applyFont="1" applyFill="1" applyBorder="1" applyAlignment="1" applyProtection="1">
      <alignment horizontal="center" wrapText="1"/>
    </xf>
    <xf numFmtId="0" fontId="5" fillId="2" borderId="15" xfId="3" applyFont="1" applyFill="1" applyBorder="1" applyAlignment="1" applyProtection="1">
      <alignment horizontal="center"/>
    </xf>
    <xf numFmtId="0" fontId="1" fillId="0" borderId="23" xfId="3" applyFont="1" applyBorder="1" applyAlignment="1" applyProtection="1">
      <alignment horizontal="right"/>
    </xf>
    <xf numFmtId="0" fontId="1" fillId="0" borderId="24" xfId="3" applyFont="1" applyBorder="1" applyAlignment="1" applyProtection="1">
      <alignment horizontal="right"/>
    </xf>
    <xf numFmtId="0" fontId="1" fillId="0" borderId="25" xfId="3" applyFont="1" applyBorder="1" applyAlignment="1" applyProtection="1">
      <alignment horizontal="right"/>
    </xf>
    <xf numFmtId="0" fontId="1" fillId="0" borderId="9" xfId="3" applyFont="1" applyBorder="1" applyAlignment="1" applyProtection="1">
      <alignment horizontal="right"/>
    </xf>
    <xf numFmtId="165" fontId="5" fillId="4" borderId="22" xfId="3" applyNumberFormat="1" applyFont="1" applyFill="1" applyBorder="1" applyAlignment="1" applyProtection="1">
      <alignment horizontal="center"/>
    </xf>
    <xf numFmtId="0" fontId="1" fillId="0" borderId="0" xfId="3" applyFont="1" applyBorder="1" applyAlignment="1" applyProtection="1">
      <alignment horizontal="right"/>
    </xf>
    <xf numFmtId="165" fontId="5" fillId="4" borderId="2" xfId="3" applyNumberFormat="1" applyFont="1" applyFill="1" applyBorder="1" applyAlignment="1" applyProtection="1">
      <alignment horizontal="center"/>
    </xf>
    <xf numFmtId="0" fontId="5" fillId="4" borderId="2" xfId="3" applyFont="1" applyFill="1" applyBorder="1" applyAlignment="1" applyProtection="1">
      <alignment horizontal="right"/>
    </xf>
    <xf numFmtId="164" fontId="5" fillId="6" borderId="11" xfId="1" applyFont="1" applyFill="1" applyBorder="1"/>
    <xf numFmtId="0" fontId="5" fillId="4" borderId="1" xfId="3" applyFont="1" applyFill="1" applyBorder="1" applyAlignment="1" applyProtection="1">
      <alignment horizontal="right"/>
    </xf>
    <xf numFmtId="0" fontId="5" fillId="4" borderId="12" xfId="3" applyFont="1" applyFill="1" applyBorder="1" applyAlignment="1" applyProtection="1">
      <alignment horizontal="right"/>
    </xf>
    <xf numFmtId="164" fontId="5" fillId="6" borderId="27" xfId="1" applyFont="1" applyFill="1" applyBorder="1"/>
    <xf numFmtId="0" fontId="5" fillId="4" borderId="22" xfId="3" applyFont="1" applyFill="1" applyBorder="1" applyAlignment="1" applyProtection="1">
      <alignment horizontal="right"/>
    </xf>
    <xf numFmtId="0" fontId="5" fillId="4" borderId="20" xfId="3" applyFont="1" applyFill="1" applyBorder="1" applyAlignment="1" applyProtection="1">
      <alignment horizontal="right"/>
    </xf>
    <xf numFmtId="0" fontId="5" fillId="4" borderId="16" xfId="3" applyFont="1" applyFill="1" applyBorder="1" applyAlignment="1" applyProtection="1">
      <alignment horizontal="right"/>
    </xf>
    <xf numFmtId="164" fontId="1" fillId="0" borderId="28" xfId="1" applyFont="1" applyBorder="1"/>
    <xf numFmtId="164" fontId="1" fillId="0" borderId="26" xfId="1" applyFont="1" applyBorder="1"/>
    <xf numFmtId="164" fontId="3" fillId="0" borderId="21" xfId="1" applyFont="1" applyBorder="1" applyAlignment="1">
      <alignment horizontal="right"/>
    </xf>
    <xf numFmtId="164" fontId="5" fillId="5" borderId="27" xfId="1" applyFont="1" applyFill="1" applyBorder="1" applyAlignment="1">
      <alignment horizontal="center"/>
    </xf>
  </cellXfs>
  <cellStyles count="5">
    <cellStyle name="Excel Built-in Normal" xfId="1" xr:uid="{00000000-0005-0000-0000-000000000000}"/>
    <cellStyle name="Kontrolní buňka" xfId="4" builtinId="23"/>
    <cellStyle name="Normální" xfId="0" builtinId="0"/>
    <cellStyle name="Normální 2" xfId="2" xr:uid="{708C7A78-4796-4134-BCBF-AE316E8205BB}"/>
    <cellStyle name="TableStyleLight1" xfId="3" xr:uid="{BD005F04-1176-4480-AAFF-5372E01FA8E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CFA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31.5703125" customWidth="1"/>
    <col min="2" max="2" width="18.5703125" customWidth="1"/>
    <col min="3" max="3" width="17.7109375" customWidth="1"/>
    <col min="4" max="4" width="16.42578125" customWidth="1"/>
    <col min="5" max="5" width="19.28515625" customWidth="1"/>
    <col min="6" max="6" width="19.7109375" customWidth="1"/>
    <col min="7" max="7" width="9.140625" customWidth="1"/>
    <col min="8" max="1025" width="8.7109375" customWidth="1"/>
  </cols>
  <sheetData>
    <row r="1" spans="1:7" x14ac:dyDescent="0.25">
      <c r="A1" s="13" t="s">
        <v>24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99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19" t="s">
        <v>0</v>
      </c>
      <c r="C4" s="20" t="s">
        <v>1</v>
      </c>
      <c r="D4" s="19" t="s">
        <v>2</v>
      </c>
      <c r="E4" s="21" t="s">
        <v>3</v>
      </c>
      <c r="F4" s="21" t="s">
        <v>3</v>
      </c>
      <c r="G4" s="6"/>
    </row>
    <row r="5" spans="1:7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  <c r="G5" s="6"/>
    </row>
    <row r="6" spans="1:7" x14ac:dyDescent="0.25">
      <c r="A6" s="8" t="s">
        <v>5</v>
      </c>
      <c r="B6" s="55">
        <v>303555</v>
      </c>
      <c r="C6" s="55">
        <v>340000</v>
      </c>
      <c r="D6" s="55">
        <v>320000</v>
      </c>
      <c r="E6" s="55">
        <v>320000</v>
      </c>
      <c r="F6" s="55">
        <v>320000</v>
      </c>
      <c r="G6" s="6"/>
    </row>
    <row r="7" spans="1:7" x14ac:dyDescent="0.25">
      <c r="A7" s="9" t="s">
        <v>6</v>
      </c>
      <c r="B7" s="55">
        <v>116188</v>
      </c>
      <c r="C7" s="55">
        <v>96000</v>
      </c>
      <c r="D7" s="55">
        <v>100000</v>
      </c>
      <c r="E7" s="55">
        <v>100000</v>
      </c>
      <c r="F7" s="55">
        <v>100000</v>
      </c>
      <c r="G7" s="6"/>
    </row>
    <row r="8" spans="1:7" x14ac:dyDescent="0.25">
      <c r="A8" s="9" t="s">
        <v>7</v>
      </c>
      <c r="B8" s="55">
        <v>1392596</v>
      </c>
      <c r="C8" s="55">
        <v>1250000</v>
      </c>
      <c r="D8" s="55">
        <v>1400000</v>
      </c>
      <c r="E8" s="55">
        <v>1400000</v>
      </c>
      <c r="F8" s="55">
        <v>1400000</v>
      </c>
      <c r="G8" s="6"/>
    </row>
    <row r="9" spans="1:7" x14ac:dyDescent="0.25">
      <c r="A9" s="10" t="s">
        <v>8</v>
      </c>
      <c r="B9" s="55">
        <v>309881</v>
      </c>
      <c r="C9" s="55">
        <v>320000</v>
      </c>
      <c r="D9" s="55">
        <v>310000</v>
      </c>
      <c r="E9" s="55">
        <v>310000</v>
      </c>
      <c r="F9" s="55">
        <v>310000</v>
      </c>
      <c r="G9" s="6"/>
    </row>
    <row r="10" spans="1:7" x14ac:dyDescent="0.25">
      <c r="A10" s="10" t="s">
        <v>9</v>
      </c>
      <c r="B10" s="55">
        <v>865044</v>
      </c>
      <c r="C10" s="55">
        <v>500000</v>
      </c>
      <c r="D10" s="55">
        <v>790000</v>
      </c>
      <c r="E10" s="55">
        <v>790000</v>
      </c>
      <c r="F10" s="55">
        <v>790000</v>
      </c>
      <c r="G10" s="6"/>
    </row>
    <row r="11" spans="1:7" x14ac:dyDescent="0.25">
      <c r="A11" s="10" t="s">
        <v>10</v>
      </c>
      <c r="B11" s="55">
        <v>21868</v>
      </c>
      <c r="C11" s="55">
        <v>420000</v>
      </c>
      <c r="D11" s="55">
        <v>70000</v>
      </c>
      <c r="E11" s="55">
        <v>70000</v>
      </c>
      <c r="F11" s="55">
        <v>70000</v>
      </c>
      <c r="G11" s="6"/>
    </row>
    <row r="12" spans="1:7" x14ac:dyDescent="0.25">
      <c r="A12" s="10" t="s">
        <v>11</v>
      </c>
      <c r="B12" s="55">
        <v>152951</v>
      </c>
      <c r="C12" s="55">
        <v>153000</v>
      </c>
      <c r="D12" s="55">
        <v>153000</v>
      </c>
      <c r="E12" s="55">
        <v>153000</v>
      </c>
      <c r="F12" s="55">
        <v>153000</v>
      </c>
      <c r="G12" s="6"/>
    </row>
    <row r="13" spans="1:7" ht="15.75" thickBot="1" x14ac:dyDescent="0.3">
      <c r="A13" s="11" t="s">
        <v>12</v>
      </c>
      <c r="B13" s="56">
        <v>86183</v>
      </c>
      <c r="C13" s="56">
        <v>226000</v>
      </c>
      <c r="D13" s="56">
        <v>150000</v>
      </c>
      <c r="E13" s="56">
        <v>150000</v>
      </c>
      <c r="F13" s="56">
        <v>150000</v>
      </c>
      <c r="G13" s="6"/>
    </row>
    <row r="14" spans="1:7" ht="15.75" thickBot="1" x14ac:dyDescent="0.3">
      <c r="A14" s="14" t="s">
        <v>13</v>
      </c>
      <c r="B14" s="61">
        <v>3248266</v>
      </c>
      <c r="C14" s="61">
        <v>3305000</v>
      </c>
      <c r="D14" s="61">
        <v>3293000</v>
      </c>
      <c r="E14" s="61">
        <v>3293000</v>
      </c>
      <c r="F14" s="61">
        <v>3293000</v>
      </c>
      <c r="G14" s="6"/>
    </row>
    <row r="15" spans="1:7" ht="15.75" thickBot="1" x14ac:dyDescent="0.3">
      <c r="A15" s="14" t="s">
        <v>14</v>
      </c>
      <c r="B15" s="61">
        <v>152951</v>
      </c>
      <c r="C15" s="61">
        <v>153000</v>
      </c>
      <c r="D15" s="61">
        <v>153000</v>
      </c>
      <c r="E15" s="61">
        <v>153000</v>
      </c>
      <c r="F15" s="61">
        <v>153000</v>
      </c>
      <c r="G15" s="6"/>
    </row>
    <row r="16" spans="1:7" x14ac:dyDescent="0.25">
      <c r="A16" s="9" t="s">
        <v>15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6"/>
    </row>
    <row r="17" spans="1:7" x14ac:dyDescent="0.25">
      <c r="A17" s="9" t="s">
        <v>16</v>
      </c>
      <c r="B17" s="55">
        <v>92395</v>
      </c>
      <c r="C17" s="55">
        <v>41000</v>
      </c>
      <c r="D17" s="55">
        <v>90000</v>
      </c>
      <c r="E17" s="55">
        <v>90000</v>
      </c>
      <c r="F17" s="55">
        <v>90000</v>
      </c>
      <c r="G17" s="6"/>
    </row>
    <row r="18" spans="1:7" x14ac:dyDescent="0.25">
      <c r="A18" s="9" t="s">
        <v>17</v>
      </c>
      <c r="B18" s="55">
        <v>1527991</v>
      </c>
      <c r="C18" s="55">
        <v>795000</v>
      </c>
      <c r="D18" s="55">
        <v>1530000</v>
      </c>
      <c r="E18" s="55">
        <v>1530000</v>
      </c>
      <c r="F18" s="55">
        <v>1530000</v>
      </c>
      <c r="G18" s="6"/>
    </row>
    <row r="19" spans="1:7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  <c r="G19" s="6"/>
    </row>
    <row r="20" spans="1:7" x14ac:dyDescent="0.25">
      <c r="A20" s="10" t="s">
        <v>19</v>
      </c>
      <c r="B20" s="57">
        <v>1226000</v>
      </c>
      <c r="C20" s="57">
        <v>1023000</v>
      </c>
      <c r="D20" s="55">
        <v>1100000</v>
      </c>
      <c r="E20" s="55">
        <v>1100000</v>
      </c>
      <c r="F20" s="55">
        <v>1100000</v>
      </c>
      <c r="G20" s="6"/>
    </row>
    <row r="21" spans="1:7" x14ac:dyDescent="0.25">
      <c r="A21" s="12" t="s">
        <v>20</v>
      </c>
      <c r="B21" s="58">
        <v>371435</v>
      </c>
      <c r="C21" s="58">
        <v>402000</v>
      </c>
      <c r="D21" s="59">
        <v>0</v>
      </c>
      <c r="E21" s="59">
        <v>0</v>
      </c>
      <c r="F21" s="59">
        <v>0</v>
      </c>
      <c r="G21" s="6"/>
    </row>
    <row r="22" spans="1:7" ht="15.75" thickBot="1" x14ac:dyDescent="0.3">
      <c r="A22" s="11" t="s">
        <v>21</v>
      </c>
      <c r="B22" s="56">
        <v>49020</v>
      </c>
      <c r="C22" s="56">
        <v>663000</v>
      </c>
      <c r="D22" s="56">
        <v>573000</v>
      </c>
      <c r="E22" s="56">
        <v>573000</v>
      </c>
      <c r="F22" s="56">
        <v>573000</v>
      </c>
      <c r="G22" s="6"/>
    </row>
    <row r="23" spans="1:7" ht="15.75" thickBot="1" x14ac:dyDescent="0.3">
      <c r="A23" s="15" t="s">
        <v>22</v>
      </c>
      <c r="B23" s="62">
        <v>3266841</v>
      </c>
      <c r="C23" s="62">
        <v>2924000</v>
      </c>
      <c r="D23" s="62">
        <v>3293000</v>
      </c>
      <c r="E23" s="62">
        <v>3293000</v>
      </c>
      <c r="F23" s="62">
        <v>3293000</v>
      </c>
      <c r="G23" s="6"/>
    </row>
    <row r="24" spans="1:7" ht="15.75" thickBot="1" x14ac:dyDescent="0.3">
      <c r="A24" s="15" t="s">
        <v>23</v>
      </c>
      <c r="B24" s="62">
        <v>18575</v>
      </c>
      <c r="C24" s="62">
        <v>-381000</v>
      </c>
      <c r="D24" s="62"/>
      <c r="E24" s="62"/>
      <c r="F24" s="62"/>
      <c r="G24" s="6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23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.140625" customWidth="1"/>
    <col min="3" max="3" width="18.5703125" customWidth="1"/>
    <col min="4" max="4" width="17.85546875" customWidth="1"/>
    <col min="5" max="5" width="18.140625" customWidth="1"/>
    <col min="6" max="6" width="17.85546875" customWidth="1"/>
  </cols>
  <sheetData>
    <row r="1" spans="1:12" x14ac:dyDescent="0.25">
      <c r="A1" s="13" t="s">
        <v>44</v>
      </c>
      <c r="B1" s="13"/>
      <c r="C1" s="1"/>
      <c r="D1" s="1"/>
      <c r="E1" s="1"/>
      <c r="F1" s="1"/>
    </row>
    <row r="2" spans="1:12" x14ac:dyDescent="0.25">
      <c r="A2" s="1"/>
      <c r="B2" s="1"/>
      <c r="C2" s="1"/>
      <c r="D2" s="1"/>
      <c r="E2" s="1"/>
      <c r="F2" s="1"/>
    </row>
    <row r="3" spans="1:12" ht="15.75" thickBot="1" x14ac:dyDescent="0.3">
      <c r="A3" s="3" t="s">
        <v>99</v>
      </c>
      <c r="B3" s="4"/>
      <c r="C3" s="4"/>
      <c r="D3" s="4"/>
      <c r="E3" s="4"/>
      <c r="F3" s="4"/>
    </row>
    <row r="4" spans="1:12" ht="30.75" thickBot="1" x14ac:dyDescent="0.3">
      <c r="A4" s="5"/>
      <c r="B4" s="47" t="s">
        <v>0</v>
      </c>
      <c r="C4" s="48" t="s">
        <v>1</v>
      </c>
      <c r="D4" s="47" t="s">
        <v>2</v>
      </c>
      <c r="E4" s="49" t="s">
        <v>3</v>
      </c>
      <c r="F4" s="49" t="s">
        <v>3</v>
      </c>
    </row>
    <row r="5" spans="1:12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</row>
    <row r="6" spans="1:12" x14ac:dyDescent="0.25">
      <c r="A6" s="8" t="s">
        <v>5</v>
      </c>
      <c r="B6" s="55">
        <v>648568.14</v>
      </c>
      <c r="C6" s="55">
        <v>900000</v>
      </c>
      <c r="D6" s="55">
        <v>700000</v>
      </c>
      <c r="E6" s="55">
        <v>700000</v>
      </c>
      <c r="F6" s="55">
        <v>700000</v>
      </c>
    </row>
    <row r="7" spans="1:12" x14ac:dyDescent="0.25">
      <c r="A7" s="9" t="s">
        <v>6</v>
      </c>
      <c r="B7" s="55">
        <v>0</v>
      </c>
      <c r="C7" s="55">
        <v>0</v>
      </c>
      <c r="D7" s="55">
        <v>0</v>
      </c>
      <c r="E7" s="55">
        <v>0</v>
      </c>
      <c r="F7" s="55">
        <v>0</v>
      </c>
    </row>
    <row r="8" spans="1:12" x14ac:dyDescent="0.25">
      <c r="A8" s="9" t="s">
        <v>7</v>
      </c>
      <c r="B8" s="55">
        <v>349344</v>
      </c>
      <c r="C8" s="55">
        <v>250000</v>
      </c>
      <c r="D8" s="55">
        <v>250000</v>
      </c>
      <c r="E8" s="55">
        <v>250000</v>
      </c>
      <c r="F8" s="55">
        <v>250000</v>
      </c>
    </row>
    <row r="9" spans="1:12" x14ac:dyDescent="0.25">
      <c r="A9" s="10" t="s">
        <v>8</v>
      </c>
      <c r="B9" s="55">
        <v>1355917.2</v>
      </c>
      <c r="C9" s="55">
        <v>1300000</v>
      </c>
      <c r="D9" s="55">
        <v>1500000</v>
      </c>
      <c r="E9" s="55">
        <v>1500000</v>
      </c>
      <c r="F9" s="55">
        <v>1500000</v>
      </c>
    </row>
    <row r="10" spans="1:12" x14ac:dyDescent="0.25">
      <c r="A10" s="10" t="s">
        <v>9</v>
      </c>
      <c r="B10" s="55">
        <v>935848.43</v>
      </c>
      <c r="C10" s="55">
        <v>500000</v>
      </c>
      <c r="D10" s="55">
        <v>1200000</v>
      </c>
      <c r="E10" s="55">
        <v>1200000</v>
      </c>
      <c r="F10" s="55">
        <v>1200000</v>
      </c>
      <c r="L10" s="51"/>
    </row>
    <row r="11" spans="1:12" x14ac:dyDescent="0.25">
      <c r="A11" s="10" t="s">
        <v>10</v>
      </c>
      <c r="B11" s="55">
        <v>97633.47</v>
      </c>
      <c r="C11" s="55">
        <v>37000</v>
      </c>
      <c r="D11" s="55">
        <v>300000</v>
      </c>
      <c r="E11" s="55">
        <v>400000</v>
      </c>
      <c r="F11" s="55">
        <v>500000</v>
      </c>
    </row>
    <row r="12" spans="1:12" x14ac:dyDescent="0.25">
      <c r="A12" s="10" t="s">
        <v>11</v>
      </c>
      <c r="B12" s="55">
        <v>3520000</v>
      </c>
      <c r="C12" s="55">
        <v>3520000</v>
      </c>
      <c r="D12" s="55">
        <v>3520000</v>
      </c>
      <c r="E12" s="55">
        <v>3520000</v>
      </c>
      <c r="F12" s="55">
        <v>3520000</v>
      </c>
    </row>
    <row r="13" spans="1:12" ht="15.75" thickBot="1" x14ac:dyDescent="0.3">
      <c r="A13" s="11" t="s">
        <v>12</v>
      </c>
      <c r="B13" s="56">
        <v>222134.81</v>
      </c>
      <c r="C13" s="56">
        <v>200000</v>
      </c>
      <c r="D13" s="50">
        <v>200000</v>
      </c>
      <c r="E13" s="56">
        <v>200000</v>
      </c>
      <c r="F13" s="56">
        <v>200000</v>
      </c>
    </row>
    <row r="14" spans="1:12" ht="15.75" thickBot="1" x14ac:dyDescent="0.3">
      <c r="A14" s="14" t="s">
        <v>13</v>
      </c>
      <c r="B14" s="61">
        <f>SUM(B6:B13)</f>
        <v>7129446.0499999998</v>
      </c>
      <c r="C14" s="61">
        <f>SUM(C6:C13)</f>
        <v>6707000</v>
      </c>
      <c r="D14" s="61">
        <v>7670000</v>
      </c>
      <c r="E14" s="61">
        <v>7770000</v>
      </c>
      <c r="F14" s="61">
        <f>SUM(F6:F13)</f>
        <v>7870000</v>
      </c>
    </row>
    <row r="15" spans="1:12" ht="15.75" thickBot="1" x14ac:dyDescent="0.3">
      <c r="A15" s="14" t="s">
        <v>14</v>
      </c>
      <c r="B15" s="61"/>
      <c r="C15" s="61"/>
      <c r="D15" s="61" t="s">
        <v>37</v>
      </c>
      <c r="E15" s="61" t="s">
        <v>37</v>
      </c>
      <c r="F15" s="61"/>
    </row>
    <row r="16" spans="1:12" x14ac:dyDescent="0.25">
      <c r="A16" s="9" t="s">
        <v>15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</row>
    <row r="17" spans="1:6" x14ac:dyDescent="0.25">
      <c r="A17" s="9" t="s">
        <v>16</v>
      </c>
      <c r="B17" s="55">
        <v>377339.71</v>
      </c>
      <c r="C17" s="55">
        <v>160000</v>
      </c>
      <c r="D17" s="55">
        <v>675000</v>
      </c>
      <c r="E17" s="55">
        <v>675000</v>
      </c>
      <c r="F17" s="55">
        <v>675000</v>
      </c>
    </row>
    <row r="18" spans="1:6" x14ac:dyDescent="0.25">
      <c r="A18" s="9" t="s">
        <v>17</v>
      </c>
      <c r="B18" s="55">
        <v>34432</v>
      </c>
      <c r="C18" s="55">
        <v>35000</v>
      </c>
      <c r="D18" s="55">
        <v>35000</v>
      </c>
      <c r="E18" s="55">
        <v>35000</v>
      </c>
      <c r="F18" s="55">
        <v>35000</v>
      </c>
    </row>
    <row r="19" spans="1:6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</row>
    <row r="20" spans="1:6" x14ac:dyDescent="0.25">
      <c r="A20" s="10" t="s">
        <v>19</v>
      </c>
      <c r="B20" s="57">
        <v>6572000</v>
      </c>
      <c r="C20" s="57">
        <v>6420000</v>
      </c>
      <c r="D20" s="55">
        <v>6960000</v>
      </c>
      <c r="E20" s="55">
        <v>7060000</v>
      </c>
      <c r="F20" s="55">
        <v>7160000</v>
      </c>
    </row>
    <row r="21" spans="1:6" ht="15.75" thickBot="1" x14ac:dyDescent="0.3">
      <c r="A21" s="11" t="s">
        <v>21</v>
      </c>
      <c r="B21" s="56">
        <v>153955</v>
      </c>
      <c r="C21" s="56">
        <v>100000</v>
      </c>
      <c r="D21" s="56">
        <v>0</v>
      </c>
      <c r="E21" s="56">
        <v>0</v>
      </c>
      <c r="F21" s="56">
        <v>0</v>
      </c>
    </row>
    <row r="22" spans="1:6" ht="15.75" thickBot="1" x14ac:dyDescent="0.3">
      <c r="A22" s="15" t="s">
        <v>22</v>
      </c>
      <c r="B22" s="62">
        <f>SUM(B16:B21)</f>
        <v>7137726.71</v>
      </c>
      <c r="C22" s="62">
        <f>SUM(C16:C21)</f>
        <v>6715000</v>
      </c>
      <c r="D22" s="62">
        <v>7670000</v>
      </c>
      <c r="E22" s="62">
        <v>7770000</v>
      </c>
      <c r="F22" s="62">
        <f>SUM(F16:F21)</f>
        <v>7870000</v>
      </c>
    </row>
    <row r="23" spans="1:6" ht="15.75" thickBot="1" x14ac:dyDescent="0.3">
      <c r="A23" s="51"/>
      <c r="B23" s="62">
        <v>8280.66</v>
      </c>
      <c r="C23" s="62">
        <v>8000</v>
      </c>
      <c r="D23" s="62">
        <v>0</v>
      </c>
      <c r="E23" s="62">
        <v>0</v>
      </c>
      <c r="F23" s="62"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140625" customWidth="1"/>
    <col min="2" max="2" width="18.5703125" customWidth="1"/>
    <col min="3" max="3" width="19" customWidth="1"/>
    <col min="4" max="4" width="18.5703125" customWidth="1"/>
    <col min="5" max="5" width="17.28515625" customWidth="1"/>
    <col min="6" max="6" width="17.7109375" customWidth="1"/>
  </cols>
  <sheetData>
    <row r="1" spans="1:7" x14ac:dyDescent="0.25">
      <c r="A1" s="13" t="s">
        <v>45</v>
      </c>
      <c r="B1" s="13" t="s">
        <v>46</v>
      </c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99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44" t="s">
        <v>0</v>
      </c>
      <c r="C4" s="45" t="s">
        <v>1</v>
      </c>
      <c r="D4" s="44" t="s">
        <v>2</v>
      </c>
      <c r="E4" s="46" t="s">
        <v>3</v>
      </c>
      <c r="F4" s="46" t="s">
        <v>3</v>
      </c>
      <c r="G4" s="6"/>
    </row>
    <row r="5" spans="1:7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  <c r="G5" s="6"/>
    </row>
    <row r="6" spans="1:7" x14ac:dyDescent="0.25">
      <c r="A6" s="8" t="s">
        <v>5</v>
      </c>
      <c r="B6" s="55">
        <v>283</v>
      </c>
      <c r="C6" s="55">
        <v>255</v>
      </c>
      <c r="D6" s="55">
        <v>260</v>
      </c>
      <c r="E6" s="55">
        <v>262</v>
      </c>
      <c r="F6" s="55">
        <v>262</v>
      </c>
      <c r="G6" s="6"/>
    </row>
    <row r="7" spans="1:7" x14ac:dyDescent="0.25">
      <c r="A7" s="9" t="s">
        <v>6</v>
      </c>
      <c r="B7" s="55">
        <v>0</v>
      </c>
      <c r="C7" s="55">
        <v>0</v>
      </c>
      <c r="D7" s="55">
        <v>0</v>
      </c>
      <c r="E7" s="55">
        <v>0</v>
      </c>
      <c r="F7" s="55">
        <v>0</v>
      </c>
      <c r="G7" s="6"/>
    </row>
    <row r="8" spans="1:7" x14ac:dyDescent="0.25">
      <c r="A8" s="9" t="s">
        <v>7</v>
      </c>
      <c r="B8" s="55">
        <v>9728</v>
      </c>
      <c r="C8" s="55">
        <v>11387</v>
      </c>
      <c r="D8" s="55">
        <v>11400</v>
      </c>
      <c r="E8" s="55">
        <v>11420</v>
      </c>
      <c r="F8" s="55">
        <v>11420</v>
      </c>
      <c r="G8" s="6"/>
    </row>
    <row r="9" spans="1:7" x14ac:dyDescent="0.25">
      <c r="A9" s="10" t="s">
        <v>8</v>
      </c>
      <c r="B9" s="55">
        <v>238</v>
      </c>
      <c r="C9" s="55">
        <v>255</v>
      </c>
      <c r="D9" s="55">
        <v>257</v>
      </c>
      <c r="E9" s="55">
        <v>262</v>
      </c>
      <c r="F9" s="55">
        <v>262</v>
      </c>
      <c r="G9" s="6"/>
    </row>
    <row r="10" spans="1:7" x14ac:dyDescent="0.25">
      <c r="A10" s="10" t="s">
        <v>9</v>
      </c>
      <c r="B10" s="55">
        <v>683</v>
      </c>
      <c r="C10" s="55">
        <v>525</v>
      </c>
      <c r="D10" s="55">
        <v>530</v>
      </c>
      <c r="E10" s="55">
        <v>532</v>
      </c>
      <c r="F10" s="55">
        <v>532</v>
      </c>
      <c r="G10" s="6"/>
    </row>
    <row r="11" spans="1:7" x14ac:dyDescent="0.25">
      <c r="A11" s="10" t="s">
        <v>10</v>
      </c>
      <c r="B11" s="55">
        <v>97</v>
      </c>
      <c r="C11" s="55">
        <v>50</v>
      </c>
      <c r="D11" s="55">
        <v>50</v>
      </c>
      <c r="E11" s="55">
        <v>52</v>
      </c>
      <c r="F11" s="55">
        <v>52</v>
      </c>
      <c r="G11" s="6"/>
    </row>
    <row r="12" spans="1:7" x14ac:dyDescent="0.25">
      <c r="A12" s="10" t="s">
        <v>11</v>
      </c>
      <c r="B12" s="55">
        <v>39</v>
      </c>
      <c r="C12" s="55">
        <v>39</v>
      </c>
      <c r="D12" s="55">
        <v>39</v>
      </c>
      <c r="E12" s="55">
        <v>39</v>
      </c>
      <c r="F12" s="55">
        <v>39</v>
      </c>
      <c r="G12" s="6"/>
    </row>
    <row r="13" spans="1:7" ht="15.75" thickBot="1" x14ac:dyDescent="0.3">
      <c r="A13" s="11" t="s">
        <v>12</v>
      </c>
      <c r="B13" s="56">
        <v>245</v>
      </c>
      <c r="C13" s="56">
        <v>151</v>
      </c>
      <c r="D13" s="56">
        <v>154</v>
      </c>
      <c r="E13" s="56">
        <v>160</v>
      </c>
      <c r="F13" s="56">
        <v>160</v>
      </c>
      <c r="G13" s="6"/>
    </row>
    <row r="14" spans="1:7" ht="15.75" thickBot="1" x14ac:dyDescent="0.3">
      <c r="A14" s="14" t="s">
        <v>13</v>
      </c>
      <c r="B14" s="61">
        <f>SUM(B6:B13)</f>
        <v>11313</v>
      </c>
      <c r="C14" s="61">
        <f t="shared" ref="C14:F14" si="0">SUM(C6:C13)</f>
        <v>12662</v>
      </c>
      <c r="D14" s="61">
        <f t="shared" si="0"/>
        <v>12690</v>
      </c>
      <c r="E14" s="61">
        <f t="shared" si="0"/>
        <v>12727</v>
      </c>
      <c r="F14" s="61">
        <f t="shared" si="0"/>
        <v>12727</v>
      </c>
      <c r="G14" s="6"/>
    </row>
    <row r="15" spans="1:7" ht="15.75" thickBot="1" x14ac:dyDescent="0.3">
      <c r="A15" s="14" t="s">
        <v>14</v>
      </c>
      <c r="B15" s="61">
        <v>39</v>
      </c>
      <c r="C15" s="61">
        <v>39</v>
      </c>
      <c r="D15" s="61">
        <v>39</v>
      </c>
      <c r="E15" s="61">
        <v>39</v>
      </c>
      <c r="F15" s="61">
        <v>39</v>
      </c>
      <c r="G15" s="6"/>
    </row>
    <row r="16" spans="1:7" x14ac:dyDescent="0.25">
      <c r="A16" s="9" t="s">
        <v>15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6"/>
    </row>
    <row r="17" spans="1:7" x14ac:dyDescent="0.25">
      <c r="A17" s="9" t="s">
        <v>16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6"/>
    </row>
    <row r="18" spans="1:7" x14ac:dyDescent="0.25">
      <c r="A18" s="9" t="s">
        <v>17</v>
      </c>
      <c r="B18" s="55">
        <v>711</v>
      </c>
      <c r="C18" s="55">
        <v>635</v>
      </c>
      <c r="D18" s="55">
        <v>650</v>
      </c>
      <c r="E18" s="55">
        <v>667</v>
      </c>
      <c r="F18" s="55">
        <v>667</v>
      </c>
      <c r="G18" s="6"/>
    </row>
    <row r="19" spans="1:7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  <c r="G19" s="6"/>
    </row>
    <row r="20" spans="1:7" x14ac:dyDescent="0.25">
      <c r="A20" s="10" t="s">
        <v>19</v>
      </c>
      <c r="B20" s="57">
        <v>769</v>
      </c>
      <c r="C20" s="57">
        <v>639</v>
      </c>
      <c r="D20" s="55">
        <v>639</v>
      </c>
      <c r="E20" s="55">
        <v>639</v>
      </c>
      <c r="F20" s="55">
        <v>639</v>
      </c>
      <c r="G20" s="6"/>
    </row>
    <row r="21" spans="1:7" x14ac:dyDescent="0.25">
      <c r="A21" s="12" t="s">
        <v>20</v>
      </c>
      <c r="B21" s="58">
        <v>9726</v>
      </c>
      <c r="C21" s="58">
        <v>11387</v>
      </c>
      <c r="D21" s="59">
        <v>11400</v>
      </c>
      <c r="E21" s="59">
        <v>11420</v>
      </c>
      <c r="F21" s="59">
        <v>11420</v>
      </c>
      <c r="G21" s="6"/>
    </row>
    <row r="22" spans="1:7" ht="15.75" thickBot="1" x14ac:dyDescent="0.3">
      <c r="A22" s="11" t="s">
        <v>21</v>
      </c>
      <c r="B22" s="56">
        <v>1</v>
      </c>
      <c r="C22" s="56">
        <v>1</v>
      </c>
      <c r="D22" s="56">
        <v>1</v>
      </c>
      <c r="E22" s="56">
        <v>1</v>
      </c>
      <c r="F22" s="56">
        <v>1</v>
      </c>
      <c r="G22" s="6"/>
    </row>
    <row r="23" spans="1:7" ht="15.75" thickBot="1" x14ac:dyDescent="0.3">
      <c r="A23" s="15" t="s">
        <v>22</v>
      </c>
      <c r="B23" s="61">
        <f>SUM(B16:B22)</f>
        <v>11207</v>
      </c>
      <c r="C23" s="61">
        <f t="shared" ref="C23:F23" si="1">SUM(C16:C22)</f>
        <v>12662</v>
      </c>
      <c r="D23" s="61">
        <f t="shared" si="1"/>
        <v>12690</v>
      </c>
      <c r="E23" s="61">
        <f t="shared" si="1"/>
        <v>12727</v>
      </c>
      <c r="F23" s="61">
        <f t="shared" si="1"/>
        <v>12727</v>
      </c>
      <c r="G23" s="6"/>
    </row>
    <row r="24" spans="1:7" ht="15.75" thickBot="1" x14ac:dyDescent="0.3">
      <c r="A24" s="15" t="s">
        <v>23</v>
      </c>
      <c r="B24" s="62">
        <f>B23-B14</f>
        <v>-106</v>
      </c>
      <c r="C24" s="62">
        <f t="shared" ref="C24:F24" si="2">C23-C14</f>
        <v>0</v>
      </c>
      <c r="D24" s="62">
        <f t="shared" si="2"/>
        <v>0</v>
      </c>
      <c r="E24" s="62">
        <f t="shared" si="2"/>
        <v>0</v>
      </c>
      <c r="F24" s="62">
        <f t="shared" si="2"/>
        <v>0</v>
      </c>
      <c r="G24" s="6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85546875" customWidth="1"/>
    <col min="2" max="2" width="19.42578125" customWidth="1"/>
    <col min="3" max="3" width="18.5703125" customWidth="1"/>
    <col min="4" max="4" width="15.85546875" customWidth="1"/>
    <col min="5" max="5" width="18.85546875" customWidth="1"/>
    <col min="6" max="6" width="17.28515625" customWidth="1"/>
  </cols>
  <sheetData>
    <row r="1" spans="1:7" x14ac:dyDescent="0.25">
      <c r="A1" s="13" t="s">
        <v>47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99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63" t="s">
        <v>0</v>
      </c>
      <c r="C4" s="53" t="s">
        <v>1</v>
      </c>
      <c r="D4" s="52" t="s">
        <v>2</v>
      </c>
      <c r="E4" s="60" t="s">
        <v>3</v>
      </c>
      <c r="F4" s="60" t="s">
        <v>3</v>
      </c>
      <c r="G4" s="6"/>
    </row>
    <row r="5" spans="1:7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  <c r="G5" s="6"/>
    </row>
    <row r="6" spans="1:7" x14ac:dyDescent="0.25">
      <c r="A6" s="8" t="s">
        <v>5</v>
      </c>
      <c r="B6" s="55">
        <v>283</v>
      </c>
      <c r="C6" s="55">
        <v>255</v>
      </c>
      <c r="D6" s="55">
        <v>260</v>
      </c>
      <c r="E6" s="55">
        <v>262</v>
      </c>
      <c r="F6" s="55">
        <v>262</v>
      </c>
      <c r="G6" s="6"/>
    </row>
    <row r="7" spans="1:7" x14ac:dyDescent="0.25">
      <c r="A7" s="9" t="s">
        <v>6</v>
      </c>
      <c r="B7" s="55">
        <v>0</v>
      </c>
      <c r="C7" s="55">
        <v>0</v>
      </c>
      <c r="D7" s="55">
        <v>0</v>
      </c>
      <c r="E7" s="55">
        <v>0</v>
      </c>
      <c r="F7" s="55">
        <v>0</v>
      </c>
      <c r="G7" s="6"/>
    </row>
    <row r="8" spans="1:7" x14ac:dyDescent="0.25">
      <c r="A8" s="9" t="s">
        <v>7</v>
      </c>
      <c r="B8" s="55">
        <v>9728</v>
      </c>
      <c r="C8" s="55">
        <v>11387</v>
      </c>
      <c r="D8" s="55">
        <v>11400</v>
      </c>
      <c r="E8" s="55">
        <v>11420</v>
      </c>
      <c r="F8" s="55">
        <v>11420</v>
      </c>
      <c r="G8" s="6"/>
    </row>
    <row r="9" spans="1:7" x14ac:dyDescent="0.25">
      <c r="A9" s="10" t="s">
        <v>8</v>
      </c>
      <c r="B9" s="55">
        <v>238</v>
      </c>
      <c r="C9" s="55">
        <v>255</v>
      </c>
      <c r="D9" s="55">
        <v>257</v>
      </c>
      <c r="E9" s="55">
        <v>262</v>
      </c>
      <c r="F9" s="55">
        <v>262</v>
      </c>
      <c r="G9" s="6"/>
    </row>
    <row r="10" spans="1:7" x14ac:dyDescent="0.25">
      <c r="A10" s="10" t="s">
        <v>9</v>
      </c>
      <c r="B10" s="55">
        <v>683</v>
      </c>
      <c r="C10" s="55">
        <v>525</v>
      </c>
      <c r="D10" s="55">
        <v>530</v>
      </c>
      <c r="E10" s="55">
        <v>532</v>
      </c>
      <c r="F10" s="55">
        <v>532</v>
      </c>
      <c r="G10" s="6"/>
    </row>
    <row r="11" spans="1:7" x14ac:dyDescent="0.25">
      <c r="A11" s="10" t="s">
        <v>10</v>
      </c>
      <c r="B11" s="55">
        <v>97</v>
      </c>
      <c r="C11" s="55">
        <v>50</v>
      </c>
      <c r="D11" s="55">
        <v>50</v>
      </c>
      <c r="E11" s="55">
        <v>52</v>
      </c>
      <c r="F11" s="55">
        <v>52</v>
      </c>
      <c r="G11" s="6"/>
    </row>
    <row r="12" spans="1:7" x14ac:dyDescent="0.25">
      <c r="A12" s="10" t="s">
        <v>11</v>
      </c>
      <c r="B12" s="55">
        <v>39</v>
      </c>
      <c r="C12" s="55">
        <v>39</v>
      </c>
      <c r="D12" s="55">
        <v>39</v>
      </c>
      <c r="E12" s="55">
        <v>39</v>
      </c>
      <c r="F12" s="55">
        <v>39</v>
      </c>
      <c r="G12" s="6"/>
    </row>
    <row r="13" spans="1:7" ht="15.75" thickBot="1" x14ac:dyDescent="0.3">
      <c r="A13" s="11" t="s">
        <v>12</v>
      </c>
      <c r="B13" s="56">
        <v>245</v>
      </c>
      <c r="C13" s="56">
        <v>151</v>
      </c>
      <c r="D13" s="56">
        <v>154</v>
      </c>
      <c r="E13" s="56">
        <v>160</v>
      </c>
      <c r="F13" s="56">
        <v>160</v>
      </c>
      <c r="G13" s="6"/>
    </row>
    <row r="14" spans="1:7" ht="15.75" thickBot="1" x14ac:dyDescent="0.3">
      <c r="A14" s="14" t="s">
        <v>13</v>
      </c>
      <c r="B14" s="61">
        <f>SUM(B6:B13)</f>
        <v>11313</v>
      </c>
      <c r="C14" s="61">
        <f t="shared" ref="C14:F14" si="0">SUM(C6:C13)</f>
        <v>12662</v>
      </c>
      <c r="D14" s="61">
        <f t="shared" si="0"/>
        <v>12690</v>
      </c>
      <c r="E14" s="61">
        <f t="shared" si="0"/>
        <v>12727</v>
      </c>
      <c r="F14" s="61">
        <f t="shared" si="0"/>
        <v>12727</v>
      </c>
      <c r="G14" s="6"/>
    </row>
    <row r="15" spans="1:7" ht="15.75" thickBot="1" x14ac:dyDescent="0.3">
      <c r="A15" s="14" t="s">
        <v>14</v>
      </c>
      <c r="B15" s="61">
        <v>39</v>
      </c>
      <c r="C15" s="61">
        <v>39</v>
      </c>
      <c r="D15" s="61">
        <v>39</v>
      </c>
      <c r="E15" s="61">
        <v>39</v>
      </c>
      <c r="F15" s="61">
        <v>39</v>
      </c>
      <c r="G15" s="6"/>
    </row>
    <row r="16" spans="1:7" x14ac:dyDescent="0.25">
      <c r="A16" s="9" t="s">
        <v>15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6"/>
    </row>
    <row r="17" spans="1:7" x14ac:dyDescent="0.25">
      <c r="A17" s="9" t="s">
        <v>16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6"/>
    </row>
    <row r="18" spans="1:7" x14ac:dyDescent="0.25">
      <c r="A18" s="9" t="s">
        <v>17</v>
      </c>
      <c r="B18" s="55">
        <v>711</v>
      </c>
      <c r="C18" s="55">
        <v>635</v>
      </c>
      <c r="D18" s="55">
        <v>650</v>
      </c>
      <c r="E18" s="55">
        <v>667</v>
      </c>
      <c r="F18" s="55">
        <v>667</v>
      </c>
      <c r="G18" s="6"/>
    </row>
    <row r="19" spans="1:7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  <c r="G19" s="6"/>
    </row>
    <row r="20" spans="1:7" x14ac:dyDescent="0.25">
      <c r="A20" s="10" t="s">
        <v>19</v>
      </c>
      <c r="B20" s="57">
        <v>769</v>
      </c>
      <c r="C20" s="57">
        <v>639</v>
      </c>
      <c r="D20" s="55">
        <v>639</v>
      </c>
      <c r="E20" s="55">
        <v>639</v>
      </c>
      <c r="F20" s="55">
        <v>639</v>
      </c>
      <c r="G20" s="6"/>
    </row>
    <row r="21" spans="1:7" x14ac:dyDescent="0.25">
      <c r="A21" s="12" t="s">
        <v>20</v>
      </c>
      <c r="B21" s="58">
        <v>9726</v>
      </c>
      <c r="C21" s="58">
        <v>11387</v>
      </c>
      <c r="D21" s="59">
        <v>11400</v>
      </c>
      <c r="E21" s="59">
        <v>11420</v>
      </c>
      <c r="F21" s="59">
        <v>11420</v>
      </c>
      <c r="G21" s="6"/>
    </row>
    <row r="22" spans="1:7" ht="15.75" thickBot="1" x14ac:dyDescent="0.3">
      <c r="A22" s="11" t="s">
        <v>21</v>
      </c>
      <c r="B22" s="56">
        <v>1</v>
      </c>
      <c r="C22" s="56">
        <v>1</v>
      </c>
      <c r="D22" s="56">
        <v>1</v>
      </c>
      <c r="E22" s="56">
        <v>1</v>
      </c>
      <c r="F22" s="56">
        <v>1</v>
      </c>
      <c r="G22" s="6"/>
    </row>
    <row r="23" spans="1:7" ht="15.75" thickBot="1" x14ac:dyDescent="0.3">
      <c r="A23" s="15" t="s">
        <v>22</v>
      </c>
      <c r="B23" s="61">
        <f>SUM(B16:B22)</f>
        <v>11207</v>
      </c>
      <c r="C23" s="61">
        <f t="shared" ref="C23:F23" si="1">SUM(C16:C22)</f>
        <v>12662</v>
      </c>
      <c r="D23" s="61">
        <f t="shared" si="1"/>
        <v>12690</v>
      </c>
      <c r="E23" s="61">
        <f t="shared" si="1"/>
        <v>12727</v>
      </c>
      <c r="F23" s="61">
        <f t="shared" si="1"/>
        <v>12727</v>
      </c>
      <c r="G23" s="6"/>
    </row>
    <row r="24" spans="1:7" ht="15.75" thickBot="1" x14ac:dyDescent="0.3">
      <c r="A24" s="15" t="s">
        <v>23</v>
      </c>
      <c r="B24" s="62">
        <v>-18</v>
      </c>
      <c r="C24" s="62">
        <v>0</v>
      </c>
      <c r="D24" s="62">
        <v>0</v>
      </c>
      <c r="E24" s="62">
        <v>0</v>
      </c>
      <c r="F24" s="62">
        <v>0</v>
      </c>
      <c r="G24" s="6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85546875" customWidth="1"/>
    <col min="2" max="2" width="18.42578125" customWidth="1"/>
    <col min="3" max="3" width="18.85546875" customWidth="1"/>
    <col min="4" max="4" width="16.140625" customWidth="1"/>
    <col min="5" max="5" width="20.7109375" customWidth="1"/>
    <col min="6" max="6" width="20.140625" customWidth="1"/>
    <col min="7" max="1025" width="8.7109375" customWidth="1"/>
  </cols>
  <sheetData>
    <row r="1" spans="1:6" x14ac:dyDescent="0.25">
      <c r="A1" s="13" t="s">
        <v>25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99</v>
      </c>
      <c r="B3" s="4"/>
      <c r="C3" s="4"/>
      <c r="D3" s="4"/>
      <c r="E3" s="4"/>
      <c r="F3" s="4"/>
    </row>
    <row r="4" spans="1:6" ht="30.75" thickBot="1" x14ac:dyDescent="0.3">
      <c r="A4" s="5"/>
      <c r="B4" s="19" t="s">
        <v>0</v>
      </c>
      <c r="C4" s="20" t="s">
        <v>1</v>
      </c>
      <c r="D4" s="19" t="s">
        <v>2</v>
      </c>
      <c r="E4" s="16" t="s">
        <v>3</v>
      </c>
      <c r="F4" s="16" t="s">
        <v>3</v>
      </c>
    </row>
    <row r="5" spans="1:6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</row>
    <row r="6" spans="1:6" x14ac:dyDescent="0.25">
      <c r="A6" s="8" t="s">
        <v>5</v>
      </c>
      <c r="B6" s="55">
        <v>317</v>
      </c>
      <c r="C6" s="55">
        <v>332</v>
      </c>
      <c r="D6" s="55">
        <v>303</v>
      </c>
      <c r="E6" s="55">
        <v>345</v>
      </c>
      <c r="F6" s="55">
        <v>345</v>
      </c>
    </row>
    <row r="7" spans="1:6" x14ac:dyDescent="0.25">
      <c r="A7" s="9" t="s">
        <v>6</v>
      </c>
      <c r="B7" s="55">
        <v>513</v>
      </c>
      <c r="C7" s="55">
        <v>377</v>
      </c>
      <c r="D7" s="55">
        <v>410</v>
      </c>
      <c r="E7" s="55">
        <v>420</v>
      </c>
      <c r="F7" s="55">
        <v>420</v>
      </c>
    </row>
    <row r="8" spans="1:6" x14ac:dyDescent="0.25">
      <c r="A8" s="9" t="s">
        <v>7</v>
      </c>
      <c r="B8" s="55">
        <v>7433</v>
      </c>
      <c r="C8" s="55">
        <v>8784</v>
      </c>
      <c r="D8" s="55">
        <v>7751</v>
      </c>
      <c r="E8" s="55">
        <v>7850</v>
      </c>
      <c r="F8" s="55">
        <v>7850</v>
      </c>
    </row>
    <row r="9" spans="1:6" x14ac:dyDescent="0.25">
      <c r="A9" s="10" t="s">
        <v>8</v>
      </c>
      <c r="B9" s="55">
        <v>366</v>
      </c>
      <c r="C9" s="55">
        <v>382</v>
      </c>
      <c r="D9" s="55">
        <v>382</v>
      </c>
      <c r="E9" s="55">
        <v>390</v>
      </c>
      <c r="F9" s="55">
        <v>390</v>
      </c>
    </row>
    <row r="10" spans="1:6" x14ac:dyDescent="0.25">
      <c r="A10" s="10" t="s">
        <v>9</v>
      </c>
      <c r="B10" s="55">
        <v>219</v>
      </c>
      <c r="C10" s="55">
        <v>215</v>
      </c>
      <c r="D10" s="55">
        <v>165</v>
      </c>
      <c r="E10" s="55">
        <v>180</v>
      </c>
      <c r="F10" s="55">
        <v>180</v>
      </c>
    </row>
    <row r="11" spans="1:6" x14ac:dyDescent="0.25">
      <c r="A11" s="10" t="s">
        <v>10</v>
      </c>
      <c r="B11" s="55">
        <v>268</v>
      </c>
      <c r="C11" s="55">
        <v>114</v>
      </c>
      <c r="D11" s="55">
        <v>250</v>
      </c>
      <c r="E11" s="55">
        <v>235</v>
      </c>
      <c r="F11" s="55">
        <v>235</v>
      </c>
    </row>
    <row r="12" spans="1:6" x14ac:dyDescent="0.25">
      <c r="A12" s="10" t="s">
        <v>11</v>
      </c>
      <c r="B12" s="55">
        <v>134</v>
      </c>
      <c r="C12" s="55">
        <v>141</v>
      </c>
      <c r="D12" s="55">
        <v>150</v>
      </c>
      <c r="E12" s="55">
        <v>150</v>
      </c>
      <c r="F12" s="55">
        <v>150</v>
      </c>
    </row>
    <row r="13" spans="1:6" ht="15.75" thickBot="1" x14ac:dyDescent="0.3">
      <c r="A13" s="11" t="s">
        <v>12</v>
      </c>
      <c r="B13" s="56">
        <v>225</v>
      </c>
      <c r="C13" s="56">
        <v>265</v>
      </c>
      <c r="D13" s="56">
        <v>311</v>
      </c>
      <c r="E13" s="56">
        <v>320</v>
      </c>
      <c r="F13" s="56">
        <v>320</v>
      </c>
    </row>
    <row r="14" spans="1:6" ht="15.75" thickBot="1" x14ac:dyDescent="0.3">
      <c r="A14" s="17" t="s">
        <v>13</v>
      </c>
      <c r="B14" s="34">
        <f>SUM(B6:B13)</f>
        <v>9475</v>
      </c>
      <c r="C14" s="34">
        <f>SUM(C6:C13)</f>
        <v>10610</v>
      </c>
      <c r="D14" s="34">
        <f>SUM(D6:D13)</f>
        <v>9722</v>
      </c>
      <c r="E14" s="34">
        <f>SUM(E6:E13)</f>
        <v>9890</v>
      </c>
      <c r="F14" s="34">
        <f>SUM(F6:F13)</f>
        <v>9890</v>
      </c>
    </row>
    <row r="15" spans="1:6" ht="15.75" thickBot="1" x14ac:dyDescent="0.3">
      <c r="A15" s="17" t="s">
        <v>14</v>
      </c>
      <c r="B15" s="34">
        <v>131</v>
      </c>
      <c r="C15" s="34">
        <v>129</v>
      </c>
      <c r="D15" s="34">
        <v>150</v>
      </c>
      <c r="E15" s="34">
        <v>150</v>
      </c>
      <c r="F15" s="34">
        <v>150</v>
      </c>
    </row>
    <row r="16" spans="1:6" x14ac:dyDescent="0.25">
      <c r="A16" s="9" t="s">
        <v>15</v>
      </c>
      <c r="B16" s="55">
        <v>513</v>
      </c>
      <c r="C16" s="55">
        <v>377</v>
      </c>
      <c r="D16" s="55">
        <v>410</v>
      </c>
      <c r="E16" s="55">
        <v>420</v>
      </c>
      <c r="F16" s="55">
        <v>420</v>
      </c>
    </row>
    <row r="17" spans="1:6" x14ac:dyDescent="0.25">
      <c r="A17" s="9" t="s">
        <v>16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</row>
    <row r="18" spans="1:6" x14ac:dyDescent="0.25">
      <c r="A18" s="9" t="s">
        <v>17</v>
      </c>
      <c r="B18" s="55">
        <v>331</v>
      </c>
      <c r="C18" s="55">
        <v>245</v>
      </c>
      <c r="D18" s="55">
        <v>311</v>
      </c>
      <c r="E18" s="55">
        <v>320</v>
      </c>
      <c r="F18" s="55">
        <v>320</v>
      </c>
    </row>
    <row r="19" spans="1:6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</row>
    <row r="20" spans="1:6" x14ac:dyDescent="0.25">
      <c r="A20" s="10" t="s">
        <v>19</v>
      </c>
      <c r="B20" s="57">
        <v>1251</v>
      </c>
      <c r="C20" s="57">
        <v>1234</v>
      </c>
      <c r="D20" s="55">
        <v>1250</v>
      </c>
      <c r="E20" s="55">
        <v>1250</v>
      </c>
      <c r="F20" s="55">
        <v>1250</v>
      </c>
    </row>
    <row r="21" spans="1:6" x14ac:dyDescent="0.25">
      <c r="A21" s="12" t="s">
        <v>20</v>
      </c>
      <c r="B21" s="58">
        <v>7463</v>
      </c>
      <c r="C21" s="58">
        <v>8754</v>
      </c>
      <c r="D21" s="59">
        <v>7751</v>
      </c>
      <c r="E21" s="59">
        <v>7900</v>
      </c>
      <c r="F21" s="59">
        <v>7900</v>
      </c>
    </row>
    <row r="22" spans="1:6" ht="15.75" thickBot="1" x14ac:dyDescent="0.3">
      <c r="A22" s="11" t="s">
        <v>21</v>
      </c>
      <c r="B22" s="56">
        <v>0</v>
      </c>
      <c r="C22" s="56">
        <v>0</v>
      </c>
      <c r="D22" s="56">
        <v>0</v>
      </c>
      <c r="E22" s="56">
        <v>0</v>
      </c>
      <c r="F22" s="56">
        <v>0</v>
      </c>
    </row>
    <row r="23" spans="1:6" ht="15.75" thickBot="1" x14ac:dyDescent="0.3">
      <c r="A23" s="18" t="s">
        <v>22</v>
      </c>
      <c r="B23" s="35">
        <f>SUM(B16:B22)</f>
        <v>9558</v>
      </c>
      <c r="C23" s="35">
        <f>SUM(C16:C22)</f>
        <v>10610</v>
      </c>
      <c r="D23" s="35">
        <f>SUM(D16:D22)</f>
        <v>9722</v>
      </c>
      <c r="E23" s="35">
        <f>SUM(E16:E22)</f>
        <v>9890</v>
      </c>
      <c r="F23" s="35">
        <f>SUM(F16:F22)</f>
        <v>9890</v>
      </c>
    </row>
    <row r="24" spans="1:6" ht="15.75" thickBot="1" x14ac:dyDescent="0.3">
      <c r="A24" s="18" t="s">
        <v>23</v>
      </c>
      <c r="B24" s="35">
        <f>B23-B14</f>
        <v>83</v>
      </c>
      <c r="C24" s="35">
        <f>C23-C14</f>
        <v>0</v>
      </c>
      <c r="D24" s="35">
        <f>D23-D14</f>
        <v>0</v>
      </c>
      <c r="E24" s="35">
        <f>E23-E14</f>
        <v>0</v>
      </c>
      <c r="F24" s="35">
        <f>F23-F14</f>
        <v>0</v>
      </c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2" width="18.7109375" customWidth="1"/>
    <col min="3" max="3" width="18.85546875" customWidth="1"/>
    <col min="4" max="4" width="16" customWidth="1"/>
    <col min="5" max="5" width="17.7109375" customWidth="1"/>
    <col min="6" max="6" width="18.42578125" customWidth="1"/>
    <col min="7" max="1025" width="8.7109375" customWidth="1"/>
  </cols>
  <sheetData>
    <row r="1" spans="1:7" x14ac:dyDescent="0.25">
      <c r="A1" s="13" t="s">
        <v>26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99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22" t="s">
        <v>0</v>
      </c>
      <c r="C4" s="23" t="s">
        <v>1</v>
      </c>
      <c r="D4" s="22" t="s">
        <v>2</v>
      </c>
      <c r="E4" s="24" t="s">
        <v>3</v>
      </c>
      <c r="F4" s="24" t="s">
        <v>3</v>
      </c>
      <c r="G4" s="6"/>
    </row>
    <row r="5" spans="1:7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  <c r="G5" s="6"/>
    </row>
    <row r="6" spans="1:7" x14ac:dyDescent="0.25">
      <c r="A6" s="8" t="s">
        <v>5</v>
      </c>
      <c r="B6" s="55">
        <v>370000</v>
      </c>
      <c r="C6" s="55">
        <v>483000</v>
      </c>
      <c r="D6" s="55">
        <v>457000</v>
      </c>
      <c r="E6" s="55">
        <v>457000</v>
      </c>
      <c r="F6" s="55">
        <v>457000</v>
      </c>
      <c r="G6" s="6"/>
    </row>
    <row r="7" spans="1:7" x14ac:dyDescent="0.25">
      <c r="A7" s="9" t="s">
        <v>6</v>
      </c>
      <c r="B7" s="55">
        <v>661000</v>
      </c>
      <c r="C7" s="55">
        <v>515000</v>
      </c>
      <c r="D7" s="55">
        <v>654000</v>
      </c>
      <c r="E7" s="55">
        <v>654000</v>
      </c>
      <c r="F7" s="55">
        <v>654000</v>
      </c>
      <c r="G7" s="6"/>
    </row>
    <row r="8" spans="1:7" x14ac:dyDescent="0.25">
      <c r="A8" s="9" t="s">
        <v>7</v>
      </c>
      <c r="B8" s="55">
        <v>9991000</v>
      </c>
      <c r="C8" s="55">
        <v>11815000</v>
      </c>
      <c r="D8" s="55">
        <v>11829000</v>
      </c>
      <c r="E8" s="55">
        <v>11829000</v>
      </c>
      <c r="F8" s="55">
        <v>11829000</v>
      </c>
      <c r="G8" s="6"/>
    </row>
    <row r="9" spans="1:7" x14ac:dyDescent="0.25">
      <c r="A9" s="10" t="s">
        <v>8</v>
      </c>
      <c r="B9" s="55">
        <v>485000</v>
      </c>
      <c r="C9" s="55">
        <v>485000</v>
      </c>
      <c r="D9" s="55">
        <v>495000</v>
      </c>
      <c r="E9" s="55">
        <v>495000</v>
      </c>
      <c r="F9" s="55">
        <v>495000</v>
      </c>
      <c r="G9" s="6"/>
    </row>
    <row r="10" spans="1:7" x14ac:dyDescent="0.25">
      <c r="A10" s="10" t="s">
        <v>9</v>
      </c>
      <c r="B10" s="55">
        <v>389000</v>
      </c>
      <c r="C10" s="55">
        <v>319000</v>
      </c>
      <c r="D10" s="55">
        <v>386000</v>
      </c>
      <c r="E10" s="55">
        <v>386000</v>
      </c>
      <c r="F10" s="55">
        <v>386000</v>
      </c>
      <c r="G10" s="6"/>
    </row>
    <row r="11" spans="1:7" x14ac:dyDescent="0.25">
      <c r="A11" s="10" t="s">
        <v>10</v>
      </c>
      <c r="B11" s="55">
        <v>188000</v>
      </c>
      <c r="C11" s="55">
        <v>163000</v>
      </c>
      <c r="D11" s="55">
        <v>195000</v>
      </c>
      <c r="E11" s="55">
        <v>195000</v>
      </c>
      <c r="F11" s="55">
        <v>195000</v>
      </c>
      <c r="G11" s="6"/>
    </row>
    <row r="12" spans="1:7" x14ac:dyDescent="0.25">
      <c r="A12" s="10" t="s">
        <v>11</v>
      </c>
      <c r="B12" s="55">
        <v>265000</v>
      </c>
      <c r="C12" s="55">
        <v>335000</v>
      </c>
      <c r="D12" s="55">
        <v>320000</v>
      </c>
      <c r="E12" s="55">
        <v>320000</v>
      </c>
      <c r="F12" s="55">
        <v>320000</v>
      </c>
      <c r="G12" s="6"/>
    </row>
    <row r="13" spans="1:7" ht="15.75" thickBot="1" x14ac:dyDescent="0.3">
      <c r="A13" s="11" t="s">
        <v>12</v>
      </c>
      <c r="B13" s="56">
        <v>356000</v>
      </c>
      <c r="C13" s="56">
        <v>254000</v>
      </c>
      <c r="D13" s="56">
        <v>305000</v>
      </c>
      <c r="E13" s="56">
        <v>305000</v>
      </c>
      <c r="F13" s="56">
        <v>305000</v>
      </c>
      <c r="G13" s="6"/>
    </row>
    <row r="14" spans="1:7" ht="15.75" thickBot="1" x14ac:dyDescent="0.3">
      <c r="A14" s="14" t="s">
        <v>13</v>
      </c>
      <c r="B14" s="61">
        <f>SUM(B6:B13)</f>
        <v>12705000</v>
      </c>
      <c r="C14" s="61">
        <f t="shared" ref="C14:F14" si="0">SUM(C6:C13)</f>
        <v>14369000</v>
      </c>
      <c r="D14" s="61">
        <f t="shared" si="0"/>
        <v>14641000</v>
      </c>
      <c r="E14" s="61">
        <f t="shared" si="0"/>
        <v>14641000</v>
      </c>
      <c r="F14" s="61">
        <f t="shared" si="0"/>
        <v>14641000</v>
      </c>
      <c r="G14" s="6"/>
    </row>
    <row r="15" spans="1:7" ht="15.75" thickBot="1" x14ac:dyDescent="0.3">
      <c r="A15" s="14" t="s">
        <v>14</v>
      </c>
      <c r="B15" s="61">
        <v>231000</v>
      </c>
      <c r="C15" s="61">
        <v>285000</v>
      </c>
      <c r="D15" s="61">
        <v>286000</v>
      </c>
      <c r="E15" s="61">
        <v>286000</v>
      </c>
      <c r="F15" s="61">
        <v>286000</v>
      </c>
      <c r="G15" s="6"/>
    </row>
    <row r="16" spans="1:7" x14ac:dyDescent="0.25">
      <c r="A16" s="9" t="s">
        <v>15</v>
      </c>
      <c r="B16" s="55">
        <v>661000</v>
      </c>
      <c r="C16" s="55">
        <v>515000</v>
      </c>
      <c r="D16" s="55">
        <v>654000</v>
      </c>
      <c r="E16" s="55">
        <v>654000</v>
      </c>
      <c r="F16" s="55">
        <v>654000</v>
      </c>
      <c r="G16" s="6"/>
    </row>
    <row r="17" spans="1:7" x14ac:dyDescent="0.25">
      <c r="A17" s="9" t="s">
        <v>16</v>
      </c>
      <c r="B17" s="55"/>
      <c r="C17" s="55"/>
      <c r="D17" s="55"/>
      <c r="E17" s="55"/>
      <c r="F17" s="55"/>
      <c r="G17" s="6"/>
    </row>
    <row r="18" spans="1:7" x14ac:dyDescent="0.25">
      <c r="A18" s="9" t="s">
        <v>17</v>
      </c>
      <c r="B18" s="55">
        <v>415000</v>
      </c>
      <c r="C18" s="55">
        <v>273000</v>
      </c>
      <c r="D18" s="55">
        <v>416000</v>
      </c>
      <c r="E18" s="55">
        <v>416000</v>
      </c>
      <c r="F18" s="55">
        <v>416000</v>
      </c>
      <c r="G18" s="6"/>
    </row>
    <row r="19" spans="1:7" x14ac:dyDescent="0.25">
      <c r="A19" s="10" t="s">
        <v>18</v>
      </c>
      <c r="B19" s="57">
        <v>69000</v>
      </c>
      <c r="C19" s="57">
        <v>58000</v>
      </c>
      <c r="D19" s="55">
        <v>50000</v>
      </c>
      <c r="E19" s="55">
        <v>50000</v>
      </c>
      <c r="F19" s="55">
        <v>50000</v>
      </c>
      <c r="G19" s="6"/>
    </row>
    <row r="20" spans="1:7" x14ac:dyDescent="0.25">
      <c r="A20" s="10" t="s">
        <v>19</v>
      </c>
      <c r="B20" s="57">
        <v>1646000</v>
      </c>
      <c r="C20" s="57">
        <v>1685000</v>
      </c>
      <c r="D20" s="55">
        <v>1686000</v>
      </c>
      <c r="E20" s="55">
        <v>1686000</v>
      </c>
      <c r="F20" s="55">
        <v>1686000</v>
      </c>
      <c r="G20" s="6"/>
    </row>
    <row r="21" spans="1:7" x14ac:dyDescent="0.25">
      <c r="A21" s="12" t="s">
        <v>20</v>
      </c>
      <c r="B21" s="58">
        <v>10121000</v>
      </c>
      <c r="C21" s="58">
        <v>11836000</v>
      </c>
      <c r="D21" s="59">
        <v>11833000</v>
      </c>
      <c r="E21" s="59">
        <v>11833000</v>
      </c>
      <c r="F21" s="59">
        <v>11833000</v>
      </c>
      <c r="G21" s="6"/>
    </row>
    <row r="22" spans="1:7" ht="15.75" thickBot="1" x14ac:dyDescent="0.3">
      <c r="A22" s="11" t="s">
        <v>21</v>
      </c>
      <c r="B22" s="56">
        <v>36000</v>
      </c>
      <c r="C22" s="56">
        <v>2000</v>
      </c>
      <c r="D22" s="56">
        <v>2000</v>
      </c>
      <c r="E22" s="56">
        <v>2000</v>
      </c>
      <c r="F22" s="56">
        <v>2000</v>
      </c>
      <c r="G22" s="6"/>
    </row>
    <row r="23" spans="1:7" ht="15.75" thickBot="1" x14ac:dyDescent="0.3">
      <c r="A23" s="15" t="s">
        <v>22</v>
      </c>
      <c r="B23" s="62">
        <f>SUM(B16:B22)</f>
        <v>12948000</v>
      </c>
      <c r="C23" s="62">
        <f t="shared" ref="C23:F23" si="1">SUM(C16:C22)</f>
        <v>14369000</v>
      </c>
      <c r="D23" s="62">
        <f t="shared" si="1"/>
        <v>14641000</v>
      </c>
      <c r="E23" s="62">
        <f t="shared" si="1"/>
        <v>14641000</v>
      </c>
      <c r="F23" s="62">
        <f t="shared" si="1"/>
        <v>14641000</v>
      </c>
      <c r="G23" s="6"/>
    </row>
    <row r="24" spans="1:7" ht="15.75" thickBot="1" x14ac:dyDescent="0.3">
      <c r="A24" s="15" t="s">
        <v>23</v>
      </c>
      <c r="B24" s="62">
        <f>SUM(B23-B14)</f>
        <v>243000</v>
      </c>
      <c r="C24" s="62">
        <f t="shared" ref="C24:F24" si="2">SUM(C23-C14)</f>
        <v>0</v>
      </c>
      <c r="D24" s="62">
        <f t="shared" si="2"/>
        <v>0</v>
      </c>
      <c r="E24" s="62">
        <f t="shared" si="2"/>
        <v>0</v>
      </c>
      <c r="F24" s="62">
        <f t="shared" si="2"/>
        <v>0</v>
      </c>
      <c r="G24" s="6"/>
    </row>
  </sheetData>
  <pageMargins left="0.70866141732283472" right="0.70866141732283472" top="0.78740157480314965" bottom="0.78740157480314965" header="0.51181102362204722" footer="0.51181102362204722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140625" customWidth="1"/>
    <col min="2" max="2" width="19.42578125" customWidth="1"/>
    <col min="3" max="3" width="18.42578125" customWidth="1"/>
    <col min="4" max="4" width="17" customWidth="1"/>
    <col min="5" max="5" width="19.7109375" customWidth="1"/>
    <col min="6" max="6" width="18" customWidth="1"/>
  </cols>
  <sheetData>
    <row r="1" spans="1:7" x14ac:dyDescent="0.25">
      <c r="A1" s="13" t="s">
        <v>27</v>
      </c>
      <c r="B1" s="13"/>
      <c r="C1" s="1"/>
      <c r="D1" s="1"/>
      <c r="E1" s="1"/>
      <c r="F1" s="1"/>
      <c r="G1" s="2"/>
    </row>
    <row r="2" spans="1:7" x14ac:dyDescent="0.25">
      <c r="A2" s="1"/>
      <c r="B2" s="1"/>
      <c r="C2" s="1"/>
      <c r="D2" s="1"/>
      <c r="E2" s="1"/>
      <c r="F2" s="1"/>
      <c r="G2" s="2"/>
    </row>
    <row r="3" spans="1:7" ht="15.75" thickBot="1" x14ac:dyDescent="0.3">
      <c r="A3" s="3" t="s">
        <v>99</v>
      </c>
      <c r="B3" s="4"/>
      <c r="C3" s="4"/>
      <c r="D3" s="4"/>
      <c r="E3" s="4"/>
      <c r="F3" s="4"/>
      <c r="G3" s="2"/>
    </row>
    <row r="4" spans="1:7" ht="30.75" thickBot="1" x14ac:dyDescent="0.3">
      <c r="A4" s="5"/>
      <c r="B4" s="25" t="s">
        <v>0</v>
      </c>
      <c r="C4" s="26" t="s">
        <v>1</v>
      </c>
      <c r="D4" s="25" t="s">
        <v>2</v>
      </c>
      <c r="E4" s="27" t="s">
        <v>3</v>
      </c>
      <c r="F4" s="27" t="s">
        <v>3</v>
      </c>
      <c r="G4" s="6"/>
    </row>
    <row r="5" spans="1:7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  <c r="G5" s="6"/>
    </row>
    <row r="6" spans="1:7" x14ac:dyDescent="0.25">
      <c r="A6" s="8" t="s">
        <v>5</v>
      </c>
      <c r="B6" s="55">
        <v>243</v>
      </c>
      <c r="C6" s="55">
        <v>117</v>
      </c>
      <c r="D6" s="55">
        <v>293</v>
      </c>
      <c r="E6" s="55">
        <v>295</v>
      </c>
      <c r="F6" s="55">
        <v>295</v>
      </c>
      <c r="G6" s="6"/>
    </row>
    <row r="7" spans="1:7" x14ac:dyDescent="0.25">
      <c r="A7" s="9" t="s">
        <v>6</v>
      </c>
      <c r="B7" s="55">
        <v>0</v>
      </c>
      <c r="C7" s="55">
        <v>0</v>
      </c>
      <c r="D7" s="55">
        <v>0</v>
      </c>
      <c r="E7" s="55">
        <v>0</v>
      </c>
      <c r="F7" s="55">
        <v>0</v>
      </c>
      <c r="G7" s="6"/>
    </row>
    <row r="8" spans="1:7" x14ac:dyDescent="0.25">
      <c r="A8" s="9" t="s">
        <v>7</v>
      </c>
      <c r="B8" s="55">
        <v>3741</v>
      </c>
      <c r="C8" s="55">
        <v>3760</v>
      </c>
      <c r="D8" s="55">
        <v>4370</v>
      </c>
      <c r="E8" s="55">
        <v>4370</v>
      </c>
      <c r="F8" s="55">
        <v>4370</v>
      </c>
      <c r="G8" s="6"/>
    </row>
    <row r="9" spans="1:7" x14ac:dyDescent="0.25">
      <c r="A9" s="10" t="s">
        <v>8</v>
      </c>
      <c r="B9" s="55">
        <v>589</v>
      </c>
      <c r="C9" s="55">
        <v>480</v>
      </c>
      <c r="D9" s="55">
        <v>590</v>
      </c>
      <c r="E9" s="55">
        <v>590</v>
      </c>
      <c r="F9" s="55">
        <v>590</v>
      </c>
      <c r="G9" s="6"/>
    </row>
    <row r="10" spans="1:7" x14ac:dyDescent="0.25">
      <c r="A10" s="10" t="s">
        <v>9</v>
      </c>
      <c r="B10" s="55">
        <v>457</v>
      </c>
      <c r="C10" s="55">
        <v>405</v>
      </c>
      <c r="D10" s="55">
        <v>480</v>
      </c>
      <c r="E10" s="55">
        <v>490</v>
      </c>
      <c r="F10" s="55">
        <v>490</v>
      </c>
      <c r="G10" s="6"/>
    </row>
    <row r="11" spans="1:7" x14ac:dyDescent="0.25">
      <c r="A11" s="10" t="s">
        <v>10</v>
      </c>
      <c r="B11" s="55">
        <v>92</v>
      </c>
      <c r="C11" s="55">
        <v>205</v>
      </c>
      <c r="D11" s="55">
        <v>200</v>
      </c>
      <c r="E11" s="55">
        <v>210</v>
      </c>
      <c r="F11" s="55">
        <v>210</v>
      </c>
      <c r="G11" s="6"/>
    </row>
    <row r="12" spans="1:7" x14ac:dyDescent="0.25">
      <c r="A12" s="10" t="s">
        <v>11</v>
      </c>
      <c r="B12" s="55">
        <v>53</v>
      </c>
      <c r="C12" s="55">
        <v>75</v>
      </c>
      <c r="D12" s="55">
        <v>75</v>
      </c>
      <c r="E12" s="55">
        <v>75</v>
      </c>
      <c r="F12" s="55">
        <v>75</v>
      </c>
      <c r="G12" s="6"/>
    </row>
    <row r="13" spans="1:7" ht="15.75" thickBot="1" x14ac:dyDescent="0.3">
      <c r="A13" s="11" t="s">
        <v>12</v>
      </c>
      <c r="B13" s="56">
        <v>674</v>
      </c>
      <c r="C13" s="56">
        <v>615</v>
      </c>
      <c r="D13" s="56">
        <v>648</v>
      </c>
      <c r="E13" s="56">
        <v>655</v>
      </c>
      <c r="F13" s="56">
        <v>655</v>
      </c>
      <c r="G13" s="6"/>
    </row>
    <row r="14" spans="1:7" ht="15.75" thickBot="1" x14ac:dyDescent="0.3">
      <c r="A14" s="14" t="s">
        <v>13</v>
      </c>
      <c r="B14" s="61">
        <f>SUM(B6:B13)</f>
        <v>5849</v>
      </c>
      <c r="C14" s="61">
        <f t="shared" ref="C14:E14" si="0">SUM(C6:C13)</f>
        <v>5657</v>
      </c>
      <c r="D14" s="61">
        <f t="shared" si="0"/>
        <v>6656</v>
      </c>
      <c r="E14" s="61">
        <f t="shared" si="0"/>
        <v>6685</v>
      </c>
      <c r="F14" s="61">
        <v>6685</v>
      </c>
      <c r="G14" s="6"/>
    </row>
    <row r="15" spans="1:7" ht="15.75" thickBot="1" x14ac:dyDescent="0.3">
      <c r="A15" s="14" t="s">
        <v>14</v>
      </c>
      <c r="B15" s="61">
        <v>53</v>
      </c>
      <c r="C15" s="61">
        <v>75</v>
      </c>
      <c r="D15" s="61">
        <v>75</v>
      </c>
      <c r="E15" s="61">
        <v>75</v>
      </c>
      <c r="F15" s="61">
        <v>75</v>
      </c>
      <c r="G15" s="6"/>
    </row>
    <row r="16" spans="1:7" x14ac:dyDescent="0.25">
      <c r="A16" s="9" t="s">
        <v>15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6"/>
    </row>
    <row r="17" spans="1:7" x14ac:dyDescent="0.25">
      <c r="A17" s="9" t="s">
        <v>16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  <c r="G17" s="6"/>
    </row>
    <row r="18" spans="1:7" x14ac:dyDescent="0.25">
      <c r="A18" s="9" t="s">
        <v>17</v>
      </c>
      <c r="B18" s="55">
        <v>1217</v>
      </c>
      <c r="C18" s="55">
        <v>580</v>
      </c>
      <c r="D18" s="55">
        <v>999</v>
      </c>
      <c r="E18" s="55">
        <v>998</v>
      </c>
      <c r="F18" s="55">
        <v>998</v>
      </c>
      <c r="G18" s="6"/>
    </row>
    <row r="19" spans="1:7" x14ac:dyDescent="0.25">
      <c r="A19" s="10" t="s">
        <v>18</v>
      </c>
      <c r="B19" s="57">
        <v>0</v>
      </c>
      <c r="C19" s="55">
        <v>0</v>
      </c>
      <c r="D19" s="55">
        <v>0</v>
      </c>
      <c r="E19" s="55">
        <v>0</v>
      </c>
      <c r="F19" s="55">
        <v>0</v>
      </c>
      <c r="G19" s="6"/>
    </row>
    <row r="20" spans="1:7" x14ac:dyDescent="0.25">
      <c r="A20" s="10" t="s">
        <v>19</v>
      </c>
      <c r="B20" s="57">
        <v>4693</v>
      </c>
      <c r="C20" s="55">
        <v>5075</v>
      </c>
      <c r="D20" s="55">
        <v>5650</v>
      </c>
      <c r="E20" s="55">
        <v>5680</v>
      </c>
      <c r="F20" s="55">
        <v>5680</v>
      </c>
      <c r="G20" s="6"/>
    </row>
    <row r="21" spans="1:7" x14ac:dyDescent="0.25">
      <c r="A21" s="12" t="s">
        <v>20</v>
      </c>
      <c r="B21" s="58">
        <v>105</v>
      </c>
      <c r="C21" s="59">
        <v>0</v>
      </c>
      <c r="D21" s="59">
        <v>0</v>
      </c>
      <c r="E21" s="59">
        <v>0</v>
      </c>
      <c r="F21" s="59">
        <v>0</v>
      </c>
      <c r="G21" s="6"/>
    </row>
    <row r="22" spans="1:7" ht="15.75" thickBot="1" x14ac:dyDescent="0.3">
      <c r="A22" s="11" t="s">
        <v>21</v>
      </c>
      <c r="B22" s="56">
        <v>8</v>
      </c>
      <c r="C22" s="56">
        <v>2</v>
      </c>
      <c r="D22" s="56">
        <v>7</v>
      </c>
      <c r="E22" s="56">
        <v>7</v>
      </c>
      <c r="F22" s="56">
        <v>7</v>
      </c>
      <c r="G22" s="6"/>
    </row>
    <row r="23" spans="1:7" ht="15.75" thickBot="1" x14ac:dyDescent="0.3">
      <c r="A23" s="15" t="s">
        <v>22</v>
      </c>
      <c r="B23" s="61">
        <f>SUM(B16:B22)</f>
        <v>6023</v>
      </c>
      <c r="C23" s="61">
        <f t="shared" ref="C23:E23" si="1">SUM(C16:C22)</f>
        <v>5657</v>
      </c>
      <c r="D23" s="61">
        <f t="shared" si="1"/>
        <v>6656</v>
      </c>
      <c r="E23" s="61">
        <f t="shared" si="1"/>
        <v>6685</v>
      </c>
      <c r="F23" s="61">
        <v>6685</v>
      </c>
      <c r="G23" s="6"/>
    </row>
    <row r="24" spans="1:7" ht="16.5" thickTop="1" thickBot="1" x14ac:dyDescent="0.3">
      <c r="A24" s="15" t="s">
        <v>23</v>
      </c>
      <c r="B24" s="62">
        <f>B23-B14</f>
        <v>174</v>
      </c>
      <c r="C24" s="62">
        <f t="shared" ref="C24:D24" si="2">C23-C14</f>
        <v>0</v>
      </c>
      <c r="D24" s="62">
        <f t="shared" si="2"/>
        <v>0</v>
      </c>
      <c r="E24" s="64">
        <v>0</v>
      </c>
      <c r="F24" s="65">
        <v>0</v>
      </c>
      <c r="G24" s="6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85546875" customWidth="1"/>
    <col min="3" max="3" width="17.42578125" customWidth="1"/>
    <col min="4" max="4" width="16.85546875" customWidth="1"/>
    <col min="5" max="5" width="18.28515625" customWidth="1"/>
    <col min="6" max="6" width="18.140625" customWidth="1"/>
  </cols>
  <sheetData>
    <row r="1" spans="1:6" x14ac:dyDescent="0.25">
      <c r="A1" s="13" t="s">
        <v>28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99</v>
      </c>
      <c r="B3" s="4"/>
      <c r="C3" s="4"/>
      <c r="D3" s="4"/>
      <c r="E3" s="4"/>
      <c r="F3" s="4"/>
    </row>
    <row r="4" spans="1:6" ht="30.75" thickBot="1" x14ac:dyDescent="0.3">
      <c r="A4" s="5"/>
      <c r="B4" s="28" t="s">
        <v>0</v>
      </c>
      <c r="C4" s="29" t="s">
        <v>1</v>
      </c>
      <c r="D4" s="28" t="s">
        <v>2</v>
      </c>
      <c r="E4" s="30" t="s">
        <v>3</v>
      </c>
      <c r="F4" s="30" t="s">
        <v>3</v>
      </c>
    </row>
    <row r="5" spans="1:6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</row>
    <row r="6" spans="1:6" x14ac:dyDescent="0.25">
      <c r="A6" s="8" t="s">
        <v>5</v>
      </c>
      <c r="B6" s="55">
        <v>129</v>
      </c>
      <c r="C6" s="55">
        <v>100</v>
      </c>
      <c r="D6" s="55">
        <v>129</v>
      </c>
      <c r="E6" s="55">
        <v>129</v>
      </c>
      <c r="F6" s="55">
        <v>129</v>
      </c>
    </row>
    <row r="7" spans="1:6" x14ac:dyDescent="0.25">
      <c r="A7" s="9" t="s">
        <v>6</v>
      </c>
      <c r="B7" s="55">
        <v>0</v>
      </c>
      <c r="C7" s="55">
        <v>0</v>
      </c>
      <c r="D7" s="55">
        <v>0</v>
      </c>
      <c r="E7" s="55">
        <v>0</v>
      </c>
      <c r="F7" s="55">
        <v>0</v>
      </c>
    </row>
    <row r="8" spans="1:6" x14ac:dyDescent="0.25">
      <c r="A8" s="9" t="s">
        <v>7</v>
      </c>
      <c r="B8" s="55">
        <v>1580</v>
      </c>
      <c r="C8" s="55">
        <v>1460</v>
      </c>
      <c r="D8" s="55">
        <v>1650</v>
      </c>
      <c r="E8" s="55">
        <v>1650</v>
      </c>
      <c r="F8" s="55">
        <v>1650</v>
      </c>
    </row>
    <row r="9" spans="1:6" x14ac:dyDescent="0.25">
      <c r="A9" s="10" t="s">
        <v>8</v>
      </c>
      <c r="B9" s="55">
        <v>372</v>
      </c>
      <c r="C9" s="55">
        <v>358</v>
      </c>
      <c r="D9" s="55">
        <v>372</v>
      </c>
      <c r="E9" s="55">
        <v>372</v>
      </c>
      <c r="F9" s="55">
        <v>372</v>
      </c>
    </row>
    <row r="10" spans="1:6" x14ac:dyDescent="0.25">
      <c r="A10" s="10" t="s">
        <v>9</v>
      </c>
      <c r="B10" s="55">
        <v>3063</v>
      </c>
      <c r="C10" s="55">
        <v>1780</v>
      </c>
      <c r="D10" s="55">
        <v>3163</v>
      </c>
      <c r="E10" s="55">
        <v>3263</v>
      </c>
      <c r="F10" s="55">
        <v>3263</v>
      </c>
    </row>
    <row r="11" spans="1:6" x14ac:dyDescent="0.25">
      <c r="A11" s="10" t="s">
        <v>10</v>
      </c>
      <c r="B11" s="55">
        <v>36</v>
      </c>
      <c r="C11" s="55">
        <v>36</v>
      </c>
      <c r="D11" s="55">
        <v>36</v>
      </c>
      <c r="E11" s="55">
        <v>36</v>
      </c>
      <c r="F11" s="55">
        <v>36</v>
      </c>
    </row>
    <row r="12" spans="1:6" x14ac:dyDescent="0.25">
      <c r="A12" s="10" t="s">
        <v>11</v>
      </c>
      <c r="B12" s="55">
        <v>78</v>
      </c>
      <c r="C12" s="55">
        <v>78</v>
      </c>
      <c r="D12" s="55">
        <v>78</v>
      </c>
      <c r="E12" s="55">
        <v>78</v>
      </c>
      <c r="F12" s="55">
        <v>78</v>
      </c>
    </row>
    <row r="13" spans="1:6" ht="15.75" thickBot="1" x14ac:dyDescent="0.3">
      <c r="A13" s="11" t="s">
        <v>12</v>
      </c>
      <c r="B13" s="56">
        <v>211</v>
      </c>
      <c r="C13" s="56">
        <v>247</v>
      </c>
      <c r="D13" s="56">
        <v>289</v>
      </c>
      <c r="E13" s="56">
        <v>300</v>
      </c>
      <c r="F13" s="56">
        <v>300</v>
      </c>
    </row>
    <row r="14" spans="1:6" ht="15.75" thickBot="1" x14ac:dyDescent="0.3">
      <c r="A14" s="14" t="s">
        <v>13</v>
      </c>
      <c r="B14" s="61">
        <f>SUM(B6:B13)</f>
        <v>5469</v>
      </c>
      <c r="C14" s="61">
        <f t="shared" ref="C14:F14" si="0">SUM(C6:C13)</f>
        <v>4059</v>
      </c>
      <c r="D14" s="61">
        <f t="shared" si="0"/>
        <v>5717</v>
      </c>
      <c r="E14" s="61">
        <f t="shared" si="0"/>
        <v>5828</v>
      </c>
      <c r="F14" s="61">
        <f t="shared" si="0"/>
        <v>5828</v>
      </c>
    </row>
    <row r="15" spans="1:6" ht="15.75" thickBot="1" x14ac:dyDescent="0.3">
      <c r="A15" s="14" t="s">
        <v>14</v>
      </c>
      <c r="B15" s="61">
        <v>78</v>
      </c>
      <c r="C15" s="61">
        <v>78</v>
      </c>
      <c r="D15" s="61">
        <v>78</v>
      </c>
      <c r="E15" s="61">
        <v>78</v>
      </c>
      <c r="F15" s="61">
        <v>71</v>
      </c>
    </row>
    <row r="16" spans="1:6" x14ac:dyDescent="0.25">
      <c r="A16" s="9" t="s">
        <v>15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</row>
    <row r="17" spans="1:6" x14ac:dyDescent="0.25">
      <c r="A17" s="9" t="s">
        <v>16</v>
      </c>
      <c r="B17" s="55">
        <v>164</v>
      </c>
      <c r="C17" s="55">
        <v>80</v>
      </c>
      <c r="D17" s="55">
        <v>198</v>
      </c>
      <c r="E17" s="55">
        <v>205</v>
      </c>
      <c r="F17" s="55">
        <v>205</v>
      </c>
    </row>
    <row r="18" spans="1:6" x14ac:dyDescent="0.25">
      <c r="A18" s="9" t="s">
        <v>17</v>
      </c>
      <c r="B18" s="55">
        <v>2358</v>
      </c>
      <c r="C18" s="55">
        <v>950</v>
      </c>
      <c r="D18" s="55">
        <v>2470</v>
      </c>
      <c r="E18" s="55">
        <v>2479</v>
      </c>
      <c r="F18" s="55">
        <v>2479</v>
      </c>
    </row>
    <row r="19" spans="1:6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</row>
    <row r="20" spans="1:6" x14ac:dyDescent="0.25">
      <c r="A20" s="10" t="s">
        <v>19</v>
      </c>
      <c r="B20" s="57">
        <v>3123</v>
      </c>
      <c r="C20" s="57">
        <v>3028</v>
      </c>
      <c r="D20" s="55">
        <v>3028</v>
      </c>
      <c r="E20" s="55">
        <v>3123</v>
      </c>
      <c r="F20" s="55">
        <v>3123</v>
      </c>
    </row>
    <row r="21" spans="1:6" x14ac:dyDescent="0.25">
      <c r="A21" s="12" t="s">
        <v>20</v>
      </c>
      <c r="B21" s="58">
        <v>0</v>
      </c>
      <c r="C21" s="58">
        <v>0</v>
      </c>
      <c r="D21" s="59">
        <v>0</v>
      </c>
      <c r="E21" s="59">
        <v>0</v>
      </c>
      <c r="F21" s="59">
        <v>0</v>
      </c>
    </row>
    <row r="22" spans="1:6" ht="15.75" thickBot="1" x14ac:dyDescent="0.3">
      <c r="A22" s="11" t="s">
        <v>21</v>
      </c>
      <c r="B22" s="56">
        <v>21</v>
      </c>
      <c r="C22" s="56">
        <v>1</v>
      </c>
      <c r="D22" s="56">
        <v>21</v>
      </c>
      <c r="E22" s="56">
        <v>21</v>
      </c>
      <c r="F22" s="56">
        <v>21</v>
      </c>
    </row>
    <row r="23" spans="1:6" ht="15.75" thickBot="1" x14ac:dyDescent="0.3">
      <c r="A23" s="15" t="s">
        <v>22</v>
      </c>
      <c r="B23" s="62">
        <f>SUM(B16:B22)</f>
        <v>5666</v>
      </c>
      <c r="C23" s="62">
        <f t="shared" ref="C23:F23" si="1">SUM(C16:C22)</f>
        <v>4059</v>
      </c>
      <c r="D23" s="62">
        <f t="shared" si="1"/>
        <v>5717</v>
      </c>
      <c r="E23" s="62">
        <f t="shared" si="1"/>
        <v>5828</v>
      </c>
      <c r="F23" s="62">
        <f t="shared" si="1"/>
        <v>5828</v>
      </c>
    </row>
    <row r="24" spans="1:6" ht="15.75" thickBot="1" x14ac:dyDescent="0.3">
      <c r="A24" s="15" t="s">
        <v>23</v>
      </c>
      <c r="B24" s="62">
        <f>B23-B14</f>
        <v>197</v>
      </c>
      <c r="C24" s="62">
        <f t="shared" ref="C24:F24" si="2">C23-C14</f>
        <v>0</v>
      </c>
      <c r="D24" s="62">
        <f t="shared" si="2"/>
        <v>0</v>
      </c>
      <c r="E24" s="62">
        <f t="shared" si="2"/>
        <v>0</v>
      </c>
      <c r="F24" s="62">
        <f t="shared" si="2"/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5703125" customWidth="1"/>
    <col min="2" max="3" width="18.42578125" customWidth="1"/>
    <col min="4" max="4" width="16.28515625" customWidth="1"/>
    <col min="5" max="5" width="19.140625" customWidth="1"/>
    <col min="6" max="6" width="18.85546875" customWidth="1"/>
  </cols>
  <sheetData>
    <row r="1" spans="1:6" x14ac:dyDescent="0.25">
      <c r="A1" s="13" t="s">
        <v>29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99</v>
      </c>
      <c r="B3" s="4"/>
      <c r="C3" s="4"/>
      <c r="D3" s="4"/>
      <c r="E3" s="4"/>
      <c r="F3" s="4"/>
    </row>
    <row r="4" spans="1:6" ht="30.75" thickBot="1" x14ac:dyDescent="0.3">
      <c r="A4" s="5"/>
      <c r="B4" s="31" t="s">
        <v>0</v>
      </c>
      <c r="C4" s="32" t="s">
        <v>1</v>
      </c>
      <c r="D4" s="31" t="s">
        <v>2</v>
      </c>
      <c r="E4" s="33" t="s">
        <v>3</v>
      </c>
      <c r="F4" s="33" t="s">
        <v>3</v>
      </c>
    </row>
    <row r="5" spans="1:6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</row>
    <row r="6" spans="1:6" x14ac:dyDescent="0.25">
      <c r="A6" s="8" t="s">
        <v>5</v>
      </c>
      <c r="B6" s="55">
        <v>129</v>
      </c>
      <c r="C6" s="55">
        <v>113</v>
      </c>
      <c r="D6" s="55">
        <v>120</v>
      </c>
      <c r="E6" s="55">
        <v>120</v>
      </c>
      <c r="F6" s="55">
        <v>120</v>
      </c>
    </row>
    <row r="7" spans="1:6" x14ac:dyDescent="0.25">
      <c r="A7" s="9" t="s">
        <v>6</v>
      </c>
      <c r="B7" s="55">
        <v>2021</v>
      </c>
      <c r="C7" s="55">
        <v>1358</v>
      </c>
      <c r="D7" s="55">
        <v>2000</v>
      </c>
      <c r="E7" s="55">
        <v>2000</v>
      </c>
      <c r="F7" s="55">
        <v>2000</v>
      </c>
    </row>
    <row r="8" spans="1:6" x14ac:dyDescent="0.25">
      <c r="A8" s="9" t="s">
        <v>7</v>
      </c>
      <c r="B8" s="55">
        <v>2483</v>
      </c>
      <c r="C8" s="55">
        <v>2435</v>
      </c>
      <c r="D8" s="55">
        <v>2576</v>
      </c>
      <c r="E8" s="55">
        <v>2580</v>
      </c>
      <c r="F8" s="55">
        <v>2580</v>
      </c>
    </row>
    <row r="9" spans="1:6" x14ac:dyDescent="0.25">
      <c r="A9" s="10" t="s">
        <v>8</v>
      </c>
      <c r="B9" s="55">
        <v>401</v>
      </c>
      <c r="C9" s="55">
        <v>355</v>
      </c>
      <c r="D9" s="55">
        <v>400</v>
      </c>
      <c r="E9" s="55">
        <v>450</v>
      </c>
      <c r="F9" s="55">
        <v>450</v>
      </c>
    </row>
    <row r="10" spans="1:6" x14ac:dyDescent="0.25">
      <c r="A10" s="10" t="s">
        <v>9</v>
      </c>
      <c r="B10" s="55">
        <v>180</v>
      </c>
      <c r="C10" s="55">
        <v>176</v>
      </c>
      <c r="D10" s="55">
        <v>170</v>
      </c>
      <c r="E10" s="55">
        <v>180</v>
      </c>
      <c r="F10" s="55">
        <v>180</v>
      </c>
    </row>
    <row r="11" spans="1:6" x14ac:dyDescent="0.25">
      <c r="A11" s="10" t="s">
        <v>10</v>
      </c>
      <c r="B11" s="55">
        <v>260</v>
      </c>
      <c r="C11" s="55">
        <v>87</v>
      </c>
      <c r="D11" s="55">
        <v>150</v>
      </c>
      <c r="E11" s="55">
        <v>150</v>
      </c>
      <c r="F11" s="55">
        <v>150</v>
      </c>
    </row>
    <row r="12" spans="1:6" x14ac:dyDescent="0.25">
      <c r="A12" s="10" t="s">
        <v>11</v>
      </c>
      <c r="B12" s="55">
        <v>62</v>
      </c>
      <c r="C12" s="55">
        <v>58</v>
      </c>
      <c r="D12" s="55">
        <v>50</v>
      </c>
      <c r="E12" s="55">
        <v>55</v>
      </c>
      <c r="F12" s="55">
        <v>55</v>
      </c>
    </row>
    <row r="13" spans="1:6" ht="15.75" thickBot="1" x14ac:dyDescent="0.3">
      <c r="A13" s="11" t="s">
        <v>12</v>
      </c>
      <c r="B13" s="56">
        <v>87</v>
      </c>
      <c r="C13" s="56">
        <v>95</v>
      </c>
      <c r="D13" s="56">
        <v>90</v>
      </c>
      <c r="E13" s="56">
        <v>95</v>
      </c>
      <c r="F13" s="56">
        <v>95</v>
      </c>
    </row>
    <row r="14" spans="1:6" ht="15.75" thickBot="1" x14ac:dyDescent="0.3">
      <c r="A14" s="17" t="s">
        <v>13</v>
      </c>
      <c r="B14" s="34">
        <f>SUM(B6:B13)</f>
        <v>5623</v>
      </c>
      <c r="C14" s="34">
        <f>SUM(C6:C13)</f>
        <v>4677</v>
      </c>
      <c r="D14" s="34">
        <f>SUM(D6:D13)</f>
        <v>5556</v>
      </c>
      <c r="E14" s="34">
        <f>SUM(E6:E13)</f>
        <v>5630</v>
      </c>
      <c r="F14" s="34">
        <f>SUM(F6:F13)</f>
        <v>5630</v>
      </c>
    </row>
    <row r="15" spans="1:6" ht="15.75" thickBot="1" x14ac:dyDescent="0.3">
      <c r="A15" s="17" t="s">
        <v>14</v>
      </c>
      <c r="B15" s="34">
        <v>62</v>
      </c>
      <c r="C15" s="34">
        <v>58</v>
      </c>
      <c r="D15" s="34">
        <v>55</v>
      </c>
      <c r="E15" s="34">
        <v>55</v>
      </c>
      <c r="F15" s="34">
        <v>55</v>
      </c>
    </row>
    <row r="16" spans="1:6" x14ac:dyDescent="0.25">
      <c r="A16" s="9" t="s">
        <v>15</v>
      </c>
      <c r="B16" s="55">
        <v>2713</v>
      </c>
      <c r="C16" s="55">
        <v>1680</v>
      </c>
      <c r="D16" s="55">
        <v>2559</v>
      </c>
      <c r="E16" s="55">
        <v>2700</v>
      </c>
      <c r="F16" s="55">
        <v>2700</v>
      </c>
    </row>
    <row r="17" spans="1:6" x14ac:dyDescent="0.25">
      <c r="A17" s="9" t="s">
        <v>16</v>
      </c>
      <c r="B17" s="55">
        <v>0</v>
      </c>
      <c r="C17" s="55">
        <v>0</v>
      </c>
      <c r="D17" s="55">
        <v>0</v>
      </c>
      <c r="E17" s="55">
        <v>0</v>
      </c>
      <c r="F17" s="55">
        <v>0</v>
      </c>
    </row>
    <row r="18" spans="1:6" x14ac:dyDescent="0.25">
      <c r="A18" s="9" t="s">
        <v>17</v>
      </c>
      <c r="B18" s="55">
        <v>2</v>
      </c>
      <c r="C18" s="55">
        <v>4</v>
      </c>
      <c r="D18" s="55">
        <v>4</v>
      </c>
      <c r="E18" s="55">
        <v>4</v>
      </c>
      <c r="F18" s="55">
        <v>4</v>
      </c>
    </row>
    <row r="19" spans="1:6" x14ac:dyDescent="0.25">
      <c r="A19" s="10" t="s">
        <v>18</v>
      </c>
      <c r="B19" s="57">
        <v>0</v>
      </c>
      <c r="C19" s="57">
        <v>0</v>
      </c>
      <c r="D19" s="55">
        <v>0</v>
      </c>
      <c r="E19" s="55">
        <v>0</v>
      </c>
      <c r="F19" s="55">
        <v>0</v>
      </c>
    </row>
    <row r="20" spans="1:6" x14ac:dyDescent="0.25">
      <c r="A20" s="10" t="s">
        <v>19</v>
      </c>
      <c r="B20" s="57">
        <v>781</v>
      </c>
      <c r="C20" s="57">
        <v>758</v>
      </c>
      <c r="D20" s="55">
        <v>758</v>
      </c>
      <c r="E20" s="55">
        <v>780</v>
      </c>
      <c r="F20" s="55">
        <v>780</v>
      </c>
    </row>
    <row r="21" spans="1:6" x14ac:dyDescent="0.25">
      <c r="A21" s="12" t="s">
        <v>20</v>
      </c>
      <c r="B21" s="58">
        <v>2059</v>
      </c>
      <c r="C21" s="58">
        <v>2235</v>
      </c>
      <c r="D21" s="59">
        <v>2235</v>
      </c>
      <c r="E21" s="59">
        <v>2146</v>
      </c>
      <c r="F21" s="59">
        <v>2146</v>
      </c>
    </row>
    <row r="22" spans="1:6" ht="15.75" thickBot="1" x14ac:dyDescent="0.3">
      <c r="A22" s="11" t="s">
        <v>21</v>
      </c>
      <c r="B22" s="56">
        <v>0</v>
      </c>
      <c r="C22" s="56">
        <v>0</v>
      </c>
      <c r="D22" s="56">
        <v>0</v>
      </c>
      <c r="E22" s="56">
        <v>0</v>
      </c>
      <c r="F22" s="56">
        <v>0</v>
      </c>
    </row>
    <row r="23" spans="1:6" ht="15.75" thickBot="1" x14ac:dyDescent="0.3">
      <c r="A23" s="18" t="s">
        <v>22</v>
      </c>
      <c r="B23" s="35">
        <f>SUM(B16:B22)</f>
        <v>5555</v>
      </c>
      <c r="C23" s="35">
        <f>SUM(C16:C22)</f>
        <v>4677</v>
      </c>
      <c r="D23" s="35">
        <f>SUM(D16:D22)</f>
        <v>5556</v>
      </c>
      <c r="E23" s="35">
        <v>5630</v>
      </c>
      <c r="F23" s="35">
        <v>5630</v>
      </c>
    </row>
    <row r="24" spans="1:6" ht="15.75" thickBot="1" x14ac:dyDescent="0.3">
      <c r="A24" s="18" t="s">
        <v>23</v>
      </c>
      <c r="B24" s="35">
        <f>B23-B14</f>
        <v>-68</v>
      </c>
      <c r="C24" s="35">
        <f>C23-C14</f>
        <v>0</v>
      </c>
      <c r="D24" s="35">
        <f>D23-D14</f>
        <v>0</v>
      </c>
      <c r="E24" s="35">
        <f>E23-E14</f>
        <v>0</v>
      </c>
      <c r="F24" s="35">
        <f>F23-F14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0.5703125" customWidth="1"/>
    <col min="2" max="2" width="19.5703125" customWidth="1"/>
    <col min="3" max="3" width="19" customWidth="1"/>
    <col min="4" max="4" width="17.140625" customWidth="1"/>
    <col min="5" max="5" width="17.85546875" customWidth="1"/>
    <col min="6" max="6" width="18" customWidth="1"/>
  </cols>
  <sheetData>
    <row r="1" spans="1:6" x14ac:dyDescent="0.25">
      <c r="A1" s="66" t="s">
        <v>30</v>
      </c>
      <c r="B1" s="67" t="s">
        <v>31</v>
      </c>
      <c r="C1" s="68"/>
      <c r="D1" s="68"/>
      <c r="E1" s="68"/>
      <c r="F1" s="98"/>
    </row>
    <row r="2" spans="1:6" x14ac:dyDescent="0.25">
      <c r="A2" s="69"/>
      <c r="B2" s="70"/>
      <c r="C2" s="70"/>
      <c r="D2" s="70"/>
      <c r="E2" s="70"/>
      <c r="F2" s="99"/>
    </row>
    <row r="3" spans="1:6" ht="15.75" thickBot="1" x14ac:dyDescent="0.3">
      <c r="A3" s="3" t="s">
        <v>99</v>
      </c>
      <c r="B3" s="71"/>
      <c r="C3" s="71"/>
      <c r="D3" s="71"/>
      <c r="E3" s="71"/>
      <c r="F3" s="100"/>
    </row>
    <row r="4" spans="1:6" ht="30.75" thickBot="1" x14ac:dyDescent="0.3">
      <c r="A4" s="101"/>
      <c r="B4" s="76" t="s">
        <v>0</v>
      </c>
      <c r="C4" s="81" t="s">
        <v>1</v>
      </c>
      <c r="D4" s="76" t="s">
        <v>2</v>
      </c>
      <c r="E4" s="87" t="s">
        <v>3</v>
      </c>
      <c r="F4" s="89" t="s">
        <v>3</v>
      </c>
    </row>
    <row r="5" spans="1:6" ht="15.75" thickBot="1" x14ac:dyDescent="0.3">
      <c r="A5" s="72" t="s">
        <v>4</v>
      </c>
      <c r="B5" s="77">
        <v>2019</v>
      </c>
      <c r="C5" s="82">
        <v>2020</v>
      </c>
      <c r="D5" s="77">
        <v>2021</v>
      </c>
      <c r="E5" s="82">
        <v>2022</v>
      </c>
      <c r="F5" s="77">
        <v>2023</v>
      </c>
    </row>
    <row r="6" spans="1:6" x14ac:dyDescent="0.25">
      <c r="A6" s="73" t="s">
        <v>5</v>
      </c>
      <c r="B6" s="78">
        <v>167</v>
      </c>
      <c r="C6" s="83">
        <v>258</v>
      </c>
      <c r="D6" s="78">
        <v>280</v>
      </c>
      <c r="E6" s="83">
        <v>290</v>
      </c>
      <c r="F6" s="78">
        <v>290</v>
      </c>
    </row>
    <row r="7" spans="1:6" x14ac:dyDescent="0.25">
      <c r="A7" s="73" t="s">
        <v>6</v>
      </c>
      <c r="B7" s="79">
        <v>1776</v>
      </c>
      <c r="C7" s="84">
        <v>1266</v>
      </c>
      <c r="D7" s="79">
        <v>1400</v>
      </c>
      <c r="E7" s="84">
        <v>1500</v>
      </c>
      <c r="F7" s="79">
        <v>1500</v>
      </c>
    </row>
    <row r="8" spans="1:6" x14ac:dyDescent="0.25">
      <c r="A8" s="74" t="s">
        <v>32</v>
      </c>
      <c r="B8" s="79">
        <v>2210</v>
      </c>
      <c r="C8" s="84">
        <v>2148</v>
      </c>
      <c r="D8" s="79">
        <v>2254</v>
      </c>
      <c r="E8" s="84">
        <v>2350</v>
      </c>
      <c r="F8" s="79">
        <v>2350</v>
      </c>
    </row>
    <row r="9" spans="1:6" x14ac:dyDescent="0.25">
      <c r="A9" s="74" t="s">
        <v>8</v>
      </c>
      <c r="B9" s="79">
        <v>553</v>
      </c>
      <c r="C9" s="84">
        <v>518</v>
      </c>
      <c r="D9" s="79">
        <v>600</v>
      </c>
      <c r="E9" s="84">
        <v>650</v>
      </c>
      <c r="F9" s="79">
        <v>650</v>
      </c>
    </row>
    <row r="10" spans="1:6" x14ac:dyDescent="0.25">
      <c r="A10" s="74" t="s">
        <v>9</v>
      </c>
      <c r="B10" s="79">
        <v>139</v>
      </c>
      <c r="C10" s="84">
        <v>140</v>
      </c>
      <c r="D10" s="79">
        <v>141</v>
      </c>
      <c r="E10" s="84">
        <v>150</v>
      </c>
      <c r="F10" s="79">
        <v>150</v>
      </c>
    </row>
    <row r="11" spans="1:6" x14ac:dyDescent="0.25">
      <c r="A11" s="74" t="s">
        <v>10</v>
      </c>
      <c r="B11" s="79">
        <v>153</v>
      </c>
      <c r="C11" s="84">
        <v>68</v>
      </c>
      <c r="D11" s="79">
        <v>80</v>
      </c>
      <c r="E11" s="84">
        <v>90</v>
      </c>
      <c r="F11" s="79">
        <v>90</v>
      </c>
    </row>
    <row r="12" spans="1:6" x14ac:dyDescent="0.25">
      <c r="A12" s="74" t="s">
        <v>11</v>
      </c>
      <c r="B12" s="79">
        <v>90</v>
      </c>
      <c r="C12" s="84">
        <v>90</v>
      </c>
      <c r="D12" s="79">
        <v>90</v>
      </c>
      <c r="E12" s="84">
        <v>90</v>
      </c>
      <c r="F12" s="79">
        <v>90</v>
      </c>
    </row>
    <row r="13" spans="1:6" ht="15.75" thickBot="1" x14ac:dyDescent="0.3">
      <c r="A13" s="75" t="s">
        <v>12</v>
      </c>
      <c r="B13" s="80">
        <v>66</v>
      </c>
      <c r="C13" s="85">
        <v>34</v>
      </c>
      <c r="D13" s="80">
        <v>40</v>
      </c>
      <c r="E13" s="85">
        <v>50</v>
      </c>
      <c r="F13" s="80">
        <v>50</v>
      </c>
    </row>
    <row r="14" spans="1:6" ht="15.75" thickBot="1" x14ac:dyDescent="0.3">
      <c r="A14" s="91" t="s">
        <v>13</v>
      </c>
      <c r="B14" s="92">
        <f>SUM(B6:B13)</f>
        <v>5154</v>
      </c>
      <c r="C14" s="93">
        <f>SUM(C6:C13)</f>
        <v>4522</v>
      </c>
      <c r="D14" s="92">
        <f>SUM(D6:D13)</f>
        <v>4885</v>
      </c>
      <c r="E14" s="93">
        <f>SUM(E6:E13)</f>
        <v>5170</v>
      </c>
      <c r="F14" s="92">
        <f>SUM(F6:F13)</f>
        <v>5170</v>
      </c>
    </row>
    <row r="15" spans="1:6" ht="15.75" thickBot="1" x14ac:dyDescent="0.3">
      <c r="A15" s="94" t="s">
        <v>14</v>
      </c>
      <c r="B15" s="90">
        <v>90</v>
      </c>
      <c r="C15" s="95">
        <v>90</v>
      </c>
      <c r="D15" s="90">
        <v>90</v>
      </c>
      <c r="E15" s="95">
        <v>90</v>
      </c>
      <c r="F15" s="90">
        <v>90</v>
      </c>
    </row>
    <row r="16" spans="1:6" x14ac:dyDescent="0.25">
      <c r="A16" s="73" t="s">
        <v>33</v>
      </c>
      <c r="B16" s="78">
        <v>2410</v>
      </c>
      <c r="C16" s="83">
        <v>1565</v>
      </c>
      <c r="D16" s="78">
        <v>1839</v>
      </c>
      <c r="E16" s="83">
        <v>2014</v>
      </c>
      <c r="F16" s="78">
        <v>2014</v>
      </c>
    </row>
    <row r="17" spans="1:6" x14ac:dyDescent="0.25">
      <c r="A17" s="74" t="s">
        <v>16</v>
      </c>
      <c r="B17" s="79">
        <v>0</v>
      </c>
      <c r="C17" s="84">
        <v>0</v>
      </c>
      <c r="D17" s="79">
        <v>0</v>
      </c>
      <c r="E17" s="84">
        <v>0</v>
      </c>
      <c r="F17" s="79">
        <v>0</v>
      </c>
    </row>
    <row r="18" spans="1:6" x14ac:dyDescent="0.25">
      <c r="A18" s="74" t="s">
        <v>34</v>
      </c>
      <c r="B18" s="79">
        <v>5</v>
      </c>
      <c r="C18" s="84">
        <v>6</v>
      </c>
      <c r="D18" s="79">
        <v>6</v>
      </c>
      <c r="E18" s="84">
        <v>6</v>
      </c>
      <c r="F18" s="79">
        <v>6</v>
      </c>
    </row>
    <row r="19" spans="1:6" x14ac:dyDescent="0.25">
      <c r="A19" s="74" t="s">
        <v>18</v>
      </c>
      <c r="B19" s="79">
        <v>0</v>
      </c>
      <c r="C19" s="84">
        <v>0</v>
      </c>
      <c r="D19" s="78">
        <v>0</v>
      </c>
      <c r="E19" s="83">
        <v>0</v>
      </c>
      <c r="F19" s="78">
        <v>0</v>
      </c>
    </row>
    <row r="20" spans="1:6" x14ac:dyDescent="0.25">
      <c r="A20" s="74" t="s">
        <v>35</v>
      </c>
      <c r="B20" s="79">
        <v>1040</v>
      </c>
      <c r="C20" s="84">
        <v>1053</v>
      </c>
      <c r="D20" s="79">
        <v>1060</v>
      </c>
      <c r="E20" s="84">
        <v>1100</v>
      </c>
      <c r="F20" s="79">
        <v>110</v>
      </c>
    </row>
    <row r="21" spans="1:6" x14ac:dyDescent="0.25">
      <c r="A21" s="75" t="s">
        <v>20</v>
      </c>
      <c r="B21" s="80">
        <v>1803</v>
      </c>
      <c r="C21" s="85">
        <v>1898</v>
      </c>
      <c r="D21" s="86">
        <v>1980</v>
      </c>
      <c r="E21" s="88">
        <v>2050</v>
      </c>
      <c r="F21" s="86">
        <v>2050</v>
      </c>
    </row>
    <row r="22" spans="1:6" ht="15.75" thickBot="1" x14ac:dyDescent="0.3">
      <c r="A22" s="75" t="s">
        <v>21</v>
      </c>
      <c r="B22" s="80">
        <v>0</v>
      </c>
      <c r="C22" s="85">
        <v>0</v>
      </c>
      <c r="D22" s="80">
        <v>0</v>
      </c>
      <c r="E22" s="85">
        <v>0</v>
      </c>
      <c r="F22" s="80">
        <v>0</v>
      </c>
    </row>
    <row r="23" spans="1:6" ht="15.75" thickBot="1" x14ac:dyDescent="0.3">
      <c r="A23" s="91" t="s">
        <v>22</v>
      </c>
      <c r="B23" s="92">
        <f>SUM(B16:B22)</f>
        <v>5258</v>
      </c>
      <c r="C23" s="93">
        <f>SUM(C16:C22)</f>
        <v>4522</v>
      </c>
      <c r="D23" s="92">
        <f>SUM(D16:D22)</f>
        <v>4885</v>
      </c>
      <c r="E23" s="93">
        <f>SUM(E16:E22)</f>
        <v>5170</v>
      </c>
      <c r="F23" s="92">
        <v>5170</v>
      </c>
    </row>
    <row r="24" spans="1:6" ht="15.75" thickBot="1" x14ac:dyDescent="0.3">
      <c r="A24" s="94" t="s">
        <v>23</v>
      </c>
      <c r="B24" s="90">
        <f>B23-B14</f>
        <v>104</v>
      </c>
      <c r="C24" s="95">
        <f>C23-C14</f>
        <v>0</v>
      </c>
      <c r="D24" s="90">
        <f>D23-D14</f>
        <v>0</v>
      </c>
      <c r="E24" s="96">
        <f>E23-E14</f>
        <v>0</v>
      </c>
      <c r="F24" s="97">
        <f>F23-F14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0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.42578125" customWidth="1"/>
    <col min="2" max="2" width="18" customWidth="1"/>
    <col min="3" max="3" width="18.85546875" customWidth="1"/>
    <col min="4" max="4" width="17" customWidth="1"/>
    <col min="5" max="6" width="18" customWidth="1"/>
  </cols>
  <sheetData>
    <row r="1" spans="1:6" x14ac:dyDescent="0.25">
      <c r="A1" s="13" t="s">
        <v>36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99</v>
      </c>
      <c r="B3" s="4"/>
      <c r="C3" s="4"/>
      <c r="D3" s="4"/>
      <c r="E3" s="4"/>
      <c r="F3" s="4"/>
    </row>
    <row r="4" spans="1:6" ht="30.75" thickBot="1" x14ac:dyDescent="0.3">
      <c r="A4" s="5"/>
      <c r="B4" s="36" t="s">
        <v>0</v>
      </c>
      <c r="C4" s="37" t="s">
        <v>1</v>
      </c>
      <c r="D4" s="36" t="s">
        <v>2</v>
      </c>
      <c r="E4" s="38" t="s">
        <v>3</v>
      </c>
      <c r="F4" s="38" t="s">
        <v>3</v>
      </c>
    </row>
    <row r="5" spans="1:6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</row>
    <row r="6" spans="1:6" x14ac:dyDescent="0.25">
      <c r="A6" s="8" t="s">
        <v>5</v>
      </c>
      <c r="B6" s="55" t="s">
        <v>52</v>
      </c>
      <c r="C6" s="55" t="s">
        <v>53</v>
      </c>
      <c r="D6" s="55" t="s">
        <v>54</v>
      </c>
      <c r="E6" s="55" t="s">
        <v>55</v>
      </c>
      <c r="F6" s="55" t="s">
        <v>55</v>
      </c>
    </row>
    <row r="7" spans="1:6" x14ac:dyDescent="0.25">
      <c r="A7" s="9" t="s">
        <v>6</v>
      </c>
      <c r="B7" s="55"/>
      <c r="C7" s="55"/>
      <c r="D7" s="55"/>
      <c r="E7" s="55"/>
      <c r="F7" s="55"/>
    </row>
    <row r="8" spans="1:6" x14ac:dyDescent="0.25">
      <c r="A8" s="9" t="s">
        <v>7</v>
      </c>
      <c r="B8" s="55" t="s">
        <v>56</v>
      </c>
      <c r="C8" s="55" t="s">
        <v>57</v>
      </c>
      <c r="D8" s="55" t="s">
        <v>58</v>
      </c>
      <c r="E8" s="55" t="s">
        <v>59</v>
      </c>
      <c r="F8" s="55" t="s">
        <v>48</v>
      </c>
    </row>
    <row r="9" spans="1:6" x14ac:dyDescent="0.25">
      <c r="A9" s="10" t="s">
        <v>8</v>
      </c>
      <c r="B9" s="55" t="s">
        <v>60</v>
      </c>
      <c r="C9" s="55" t="s">
        <v>61</v>
      </c>
      <c r="D9" s="55" t="s">
        <v>49</v>
      </c>
      <c r="E9" s="55" t="s">
        <v>62</v>
      </c>
      <c r="F9" s="55" t="s">
        <v>62</v>
      </c>
    </row>
    <row r="10" spans="1:6" x14ac:dyDescent="0.25">
      <c r="A10" s="10" t="s">
        <v>9</v>
      </c>
      <c r="B10" s="55" t="s">
        <v>63</v>
      </c>
      <c r="C10" s="55" t="s">
        <v>64</v>
      </c>
      <c r="D10" s="55" t="s">
        <v>65</v>
      </c>
      <c r="E10" s="55" t="s">
        <v>66</v>
      </c>
      <c r="F10" s="55" t="s">
        <v>66</v>
      </c>
    </row>
    <row r="11" spans="1:6" x14ac:dyDescent="0.25">
      <c r="A11" s="10" t="s">
        <v>10</v>
      </c>
      <c r="B11" s="55" t="s">
        <v>67</v>
      </c>
      <c r="C11" s="55" t="s">
        <v>68</v>
      </c>
      <c r="D11" s="55" t="s">
        <v>51</v>
      </c>
      <c r="E11" s="55" t="s">
        <v>51</v>
      </c>
      <c r="F11" s="55" t="s">
        <v>51</v>
      </c>
    </row>
    <row r="12" spans="1:6" x14ac:dyDescent="0.25">
      <c r="A12" s="10" t="s">
        <v>11</v>
      </c>
      <c r="B12" s="55" t="s">
        <v>69</v>
      </c>
      <c r="C12" s="55" t="s">
        <v>70</v>
      </c>
      <c r="D12" s="55" t="s">
        <v>71</v>
      </c>
      <c r="E12" s="55" t="s">
        <v>72</v>
      </c>
      <c r="F12" s="55" t="s">
        <v>72</v>
      </c>
    </row>
    <row r="13" spans="1:6" ht="15.75" thickBot="1" x14ac:dyDescent="0.3">
      <c r="A13" s="11" t="s">
        <v>12</v>
      </c>
      <c r="B13" s="56" t="s">
        <v>73</v>
      </c>
      <c r="C13" s="56" t="s">
        <v>74</v>
      </c>
      <c r="D13" s="56" t="s">
        <v>50</v>
      </c>
      <c r="E13" s="56" t="s">
        <v>75</v>
      </c>
      <c r="F13" s="56" t="s">
        <v>50</v>
      </c>
    </row>
    <row r="14" spans="1:6" ht="15.75" thickBot="1" x14ac:dyDescent="0.3">
      <c r="A14" s="14" t="s">
        <v>13</v>
      </c>
      <c r="B14" s="61" t="s">
        <v>76</v>
      </c>
      <c r="C14" s="61" t="s">
        <v>77</v>
      </c>
      <c r="D14" s="61" t="s">
        <v>78</v>
      </c>
      <c r="E14" s="61" t="s">
        <v>79</v>
      </c>
      <c r="F14" s="61" t="s">
        <v>80</v>
      </c>
    </row>
    <row r="15" spans="1:6" ht="15.75" thickBot="1" x14ac:dyDescent="0.3">
      <c r="A15" s="14" t="s">
        <v>14</v>
      </c>
      <c r="B15" s="61" t="s">
        <v>69</v>
      </c>
      <c r="C15" s="61" t="s">
        <v>70</v>
      </c>
      <c r="D15" s="61" t="s">
        <v>71</v>
      </c>
      <c r="E15" s="61" t="s">
        <v>72</v>
      </c>
      <c r="F15" s="61" t="s">
        <v>72</v>
      </c>
    </row>
    <row r="16" spans="1:6" x14ac:dyDescent="0.25">
      <c r="A16" s="9" t="s">
        <v>15</v>
      </c>
      <c r="B16" s="55"/>
      <c r="C16" s="55"/>
      <c r="D16" s="55"/>
      <c r="E16" s="55"/>
      <c r="F16" s="55"/>
    </row>
    <row r="17" spans="1:6" x14ac:dyDescent="0.25">
      <c r="A17" s="9" t="s">
        <v>16</v>
      </c>
      <c r="B17" s="55"/>
      <c r="C17" s="55"/>
      <c r="D17" s="55"/>
      <c r="E17" s="55"/>
      <c r="F17" s="55"/>
    </row>
    <row r="18" spans="1:6" x14ac:dyDescent="0.25">
      <c r="A18" s="9" t="s">
        <v>17</v>
      </c>
      <c r="B18" s="55" t="s">
        <v>81</v>
      </c>
      <c r="C18" s="55" t="s">
        <v>82</v>
      </c>
      <c r="D18" s="55" t="s">
        <v>83</v>
      </c>
      <c r="E18" s="55" t="s">
        <v>75</v>
      </c>
      <c r="F18" s="55" t="s">
        <v>83</v>
      </c>
    </row>
    <row r="19" spans="1:6" x14ac:dyDescent="0.25">
      <c r="A19" s="10" t="s">
        <v>18</v>
      </c>
      <c r="B19" s="57"/>
      <c r="C19" s="57"/>
      <c r="D19" s="55"/>
      <c r="E19" s="55"/>
      <c r="F19" s="55"/>
    </row>
    <row r="20" spans="1:6" x14ac:dyDescent="0.25">
      <c r="A20" s="10" t="s">
        <v>19</v>
      </c>
      <c r="B20" s="57" t="s">
        <v>84</v>
      </c>
      <c r="C20" s="57" t="s">
        <v>85</v>
      </c>
      <c r="D20" s="55" t="s">
        <v>86</v>
      </c>
      <c r="E20" s="55" t="s">
        <v>87</v>
      </c>
      <c r="F20" s="55" t="s">
        <v>87</v>
      </c>
    </row>
    <row r="21" spans="1:6" x14ac:dyDescent="0.25">
      <c r="A21" s="12" t="s">
        <v>20</v>
      </c>
      <c r="B21" s="58"/>
      <c r="C21" s="58"/>
      <c r="D21" s="59"/>
      <c r="E21" s="59"/>
      <c r="F21" s="59"/>
    </row>
    <row r="22" spans="1:6" ht="15.75" thickBot="1" x14ac:dyDescent="0.3">
      <c r="A22" s="11" t="s">
        <v>21</v>
      </c>
      <c r="B22" s="56" t="s">
        <v>88</v>
      </c>
      <c r="C22" s="56" t="s">
        <v>89</v>
      </c>
      <c r="D22" s="56" t="s">
        <v>90</v>
      </c>
      <c r="E22" s="56" t="s">
        <v>38</v>
      </c>
      <c r="F22" s="56" t="s">
        <v>38</v>
      </c>
    </row>
    <row r="23" spans="1:6" ht="15.75" thickBot="1" x14ac:dyDescent="0.3">
      <c r="A23" s="15" t="s">
        <v>22</v>
      </c>
      <c r="B23" s="62" t="s">
        <v>91</v>
      </c>
      <c r="C23" s="62" t="s">
        <v>92</v>
      </c>
      <c r="D23" s="62" t="s">
        <v>93</v>
      </c>
      <c r="E23" s="62" t="s">
        <v>94</v>
      </c>
      <c r="F23" s="62" t="s">
        <v>80</v>
      </c>
    </row>
    <row r="24" spans="1:6" ht="15.75" thickBot="1" x14ac:dyDescent="0.3">
      <c r="A24" s="15" t="s">
        <v>23</v>
      </c>
      <c r="B24" s="62" t="s">
        <v>95</v>
      </c>
      <c r="C24" s="62" t="s">
        <v>96</v>
      </c>
      <c r="D24" s="62" t="s">
        <v>97</v>
      </c>
      <c r="E24" s="62" t="s">
        <v>98</v>
      </c>
      <c r="F24" s="62">
        <v>0</v>
      </c>
    </row>
    <row r="26" spans="1:6" x14ac:dyDescent="0.25">
      <c r="A26" s="40"/>
      <c r="B26" s="40"/>
      <c r="C26" s="40"/>
      <c r="D26" s="40"/>
      <c r="E26" s="40"/>
      <c r="F26" s="40"/>
    </row>
    <row r="27" spans="1:6" x14ac:dyDescent="0.25">
      <c r="A27" s="40"/>
      <c r="B27" s="40"/>
      <c r="C27" s="40"/>
      <c r="D27" s="40"/>
      <c r="E27" s="40"/>
      <c r="F27" s="40"/>
    </row>
    <row r="28" spans="1:6" x14ac:dyDescent="0.25">
      <c r="A28" s="40"/>
      <c r="B28" s="40"/>
      <c r="C28" s="40"/>
      <c r="D28" s="40"/>
      <c r="E28" s="40"/>
      <c r="F28" s="40"/>
    </row>
    <row r="29" spans="1:6" x14ac:dyDescent="0.25">
      <c r="A29" s="40"/>
      <c r="B29" s="40"/>
      <c r="C29" s="40"/>
      <c r="D29" s="40"/>
      <c r="E29" s="40"/>
      <c r="F29" s="40"/>
    </row>
    <row r="30" spans="1:6" x14ac:dyDescent="0.25">
      <c r="A30" s="40"/>
      <c r="B30" s="39"/>
      <c r="C30" s="39"/>
      <c r="D30" s="39"/>
      <c r="E30" s="39"/>
      <c r="F30" s="39"/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4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1" customWidth="1"/>
    <col min="2" max="2" width="18.7109375" customWidth="1"/>
    <col min="3" max="3" width="18.5703125" customWidth="1"/>
    <col min="4" max="4" width="16.28515625" customWidth="1"/>
    <col min="5" max="5" width="18.5703125" customWidth="1"/>
    <col min="6" max="6" width="19.42578125" customWidth="1"/>
  </cols>
  <sheetData>
    <row r="1" spans="1:6" x14ac:dyDescent="0.25">
      <c r="A1" s="13" t="s">
        <v>39</v>
      </c>
      <c r="B1" s="13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5.75" thickBot="1" x14ac:dyDescent="0.3">
      <c r="A3" s="3" t="s">
        <v>99</v>
      </c>
      <c r="B3" s="4"/>
      <c r="C3" s="4"/>
      <c r="D3" s="4"/>
      <c r="E3" s="4"/>
      <c r="F3" s="4"/>
    </row>
    <row r="4" spans="1:6" ht="30.75" thickBot="1" x14ac:dyDescent="0.3">
      <c r="A4" s="5"/>
      <c r="B4" s="41" t="s">
        <v>0</v>
      </c>
      <c r="C4" s="42" t="s">
        <v>1</v>
      </c>
      <c r="D4" s="41" t="s">
        <v>2</v>
      </c>
      <c r="E4" s="43" t="s">
        <v>3</v>
      </c>
      <c r="F4" s="43" t="s">
        <v>3</v>
      </c>
    </row>
    <row r="5" spans="1:6" ht="15.75" thickBot="1" x14ac:dyDescent="0.3">
      <c r="A5" s="7" t="s">
        <v>4</v>
      </c>
      <c r="B5" s="54">
        <v>2019</v>
      </c>
      <c r="C5" s="54">
        <v>2020</v>
      </c>
      <c r="D5" s="54">
        <v>2021</v>
      </c>
      <c r="E5" s="54">
        <v>2022</v>
      </c>
      <c r="F5" s="54">
        <v>2023</v>
      </c>
    </row>
    <row r="6" spans="1:6" x14ac:dyDescent="0.25">
      <c r="A6" s="8" t="s">
        <v>5</v>
      </c>
      <c r="B6" s="55">
        <v>1349313</v>
      </c>
      <c r="C6" s="55">
        <v>2650116</v>
      </c>
      <c r="D6" s="55">
        <v>2650000</v>
      </c>
      <c r="E6" s="55">
        <v>2650000</v>
      </c>
      <c r="F6" s="55">
        <v>2650000</v>
      </c>
    </row>
    <row r="7" spans="1:6" x14ac:dyDescent="0.25">
      <c r="A7" s="9" t="s">
        <v>6</v>
      </c>
      <c r="B7" s="55">
        <v>2780268</v>
      </c>
      <c r="C7" s="55">
        <v>2800000</v>
      </c>
      <c r="D7" s="55">
        <v>3000000</v>
      </c>
      <c r="E7" s="55">
        <v>3040000</v>
      </c>
      <c r="F7" s="55">
        <v>3100000</v>
      </c>
    </row>
    <row r="8" spans="1:6" x14ac:dyDescent="0.25">
      <c r="A8" s="9" t="s">
        <v>7</v>
      </c>
      <c r="B8" s="55">
        <v>24278273</v>
      </c>
      <c r="C8" s="55">
        <v>27443000</v>
      </c>
      <c r="D8" s="55">
        <v>29600000</v>
      </c>
      <c r="E8" s="55">
        <v>29800000</v>
      </c>
      <c r="F8" s="55">
        <v>30000000</v>
      </c>
    </row>
    <row r="9" spans="1:6" x14ac:dyDescent="0.25">
      <c r="A9" s="10" t="s">
        <v>8</v>
      </c>
      <c r="B9" s="55">
        <v>1888529</v>
      </c>
      <c r="C9" s="55">
        <v>1920000</v>
      </c>
      <c r="D9" s="55">
        <v>1990000</v>
      </c>
      <c r="E9" s="55">
        <v>2000000</v>
      </c>
      <c r="F9" s="55">
        <v>2000000</v>
      </c>
    </row>
    <row r="10" spans="1:6" x14ac:dyDescent="0.25">
      <c r="A10" s="10" t="s">
        <v>9</v>
      </c>
      <c r="B10" s="55">
        <v>894576</v>
      </c>
      <c r="C10" s="55">
        <v>920000</v>
      </c>
      <c r="D10" s="55">
        <v>930000</v>
      </c>
      <c r="E10" s="55">
        <v>950000</v>
      </c>
      <c r="F10" s="55">
        <v>950000</v>
      </c>
    </row>
    <row r="11" spans="1:6" x14ac:dyDescent="0.25">
      <c r="A11" s="10" t="s">
        <v>10</v>
      </c>
      <c r="B11" s="55">
        <v>696447</v>
      </c>
      <c r="C11" s="55">
        <v>680000</v>
      </c>
      <c r="D11" s="55">
        <v>700000</v>
      </c>
      <c r="E11" s="55">
        <v>700000</v>
      </c>
      <c r="F11" s="55">
        <v>700000</v>
      </c>
    </row>
    <row r="12" spans="1:6" x14ac:dyDescent="0.25">
      <c r="A12" s="10" t="s">
        <v>11</v>
      </c>
      <c r="B12" s="55">
        <v>1997442</v>
      </c>
      <c r="C12" s="55">
        <v>2013000</v>
      </c>
      <c r="D12" s="55">
        <v>2020000</v>
      </c>
      <c r="E12" s="55">
        <v>2020000</v>
      </c>
      <c r="F12" s="55">
        <v>2020000</v>
      </c>
    </row>
    <row r="13" spans="1:6" ht="15.75" thickBot="1" x14ac:dyDescent="0.3">
      <c r="A13" s="11" t="s">
        <v>12</v>
      </c>
      <c r="B13" s="56">
        <v>278733</v>
      </c>
      <c r="C13" s="56">
        <v>324000</v>
      </c>
      <c r="D13" s="56">
        <v>230000</v>
      </c>
      <c r="E13" s="56">
        <v>230000</v>
      </c>
      <c r="F13" s="56">
        <v>230000</v>
      </c>
    </row>
    <row r="14" spans="1:6" ht="15.75" thickBot="1" x14ac:dyDescent="0.3">
      <c r="A14" s="14" t="s">
        <v>13</v>
      </c>
      <c r="B14" s="61">
        <f>SUM(B6:B13)</f>
        <v>34163581</v>
      </c>
      <c r="C14" s="61">
        <f>SUM(C6:C13)</f>
        <v>38750116</v>
      </c>
      <c r="D14" s="61">
        <f>SUM(D6:D13)</f>
        <v>41120000</v>
      </c>
      <c r="E14" s="61">
        <f>SUM(E6:E13)</f>
        <v>41390000</v>
      </c>
      <c r="F14" s="61">
        <f>SUM(F6:F13)</f>
        <v>41650000</v>
      </c>
    </row>
    <row r="15" spans="1:6" ht="15.75" thickBot="1" x14ac:dyDescent="0.3">
      <c r="A15" s="14" t="s">
        <v>14</v>
      </c>
      <c r="B15" s="61">
        <v>2000000</v>
      </c>
      <c r="C15" s="61">
        <v>2013000</v>
      </c>
      <c r="D15" s="61">
        <v>2020000</v>
      </c>
      <c r="E15" s="61">
        <v>2020000</v>
      </c>
      <c r="F15" s="61">
        <v>2020000</v>
      </c>
    </row>
    <row r="16" spans="1:6" x14ac:dyDescent="0.25">
      <c r="A16" s="9" t="s">
        <v>40</v>
      </c>
      <c r="B16" s="55">
        <v>11185632</v>
      </c>
      <c r="C16" s="55">
        <v>10850000</v>
      </c>
      <c r="D16" s="55">
        <v>10915000</v>
      </c>
      <c r="E16" s="55">
        <v>11415000</v>
      </c>
      <c r="F16" s="55">
        <v>11615000</v>
      </c>
    </row>
    <row r="17" spans="1:6" x14ac:dyDescent="0.25">
      <c r="A17" s="9" t="s">
        <v>41</v>
      </c>
      <c r="B17" s="55">
        <v>6628596</v>
      </c>
      <c r="C17" s="55">
        <v>6740000</v>
      </c>
      <c r="D17" s="55">
        <v>6700000</v>
      </c>
      <c r="E17" s="55">
        <v>6800000</v>
      </c>
      <c r="F17" s="55">
        <v>6850000</v>
      </c>
    </row>
    <row r="18" spans="1:6" x14ac:dyDescent="0.25">
      <c r="A18" s="9" t="s">
        <v>42</v>
      </c>
      <c r="B18" s="55">
        <v>1806174</v>
      </c>
      <c r="C18" s="55">
        <v>1900000</v>
      </c>
      <c r="D18" s="55">
        <v>1900000</v>
      </c>
      <c r="E18" s="55">
        <v>2000000</v>
      </c>
      <c r="F18" s="55">
        <v>2050000</v>
      </c>
    </row>
    <row r="19" spans="1:6" x14ac:dyDescent="0.25">
      <c r="A19" s="10" t="s">
        <v>43</v>
      </c>
      <c r="B19" s="57">
        <v>9277820</v>
      </c>
      <c r="C19" s="57">
        <v>13422000</v>
      </c>
      <c r="D19" s="55">
        <v>15950000</v>
      </c>
      <c r="E19" s="55">
        <v>15040000</v>
      </c>
      <c r="F19" s="55">
        <v>14870000</v>
      </c>
    </row>
    <row r="20" spans="1:6" x14ac:dyDescent="0.25">
      <c r="A20" s="10" t="s">
        <v>19</v>
      </c>
      <c r="B20" s="57"/>
      <c r="C20" s="57">
        <v>221116</v>
      </c>
      <c r="D20" s="55">
        <v>0</v>
      </c>
      <c r="E20" s="55">
        <v>0</v>
      </c>
      <c r="F20" s="55">
        <v>0</v>
      </c>
    </row>
    <row r="21" spans="1:6" ht="15.75" thickBot="1" x14ac:dyDescent="0.3">
      <c r="A21" s="11" t="s">
        <v>21</v>
      </c>
      <c r="B21" s="57">
        <v>5277000</v>
      </c>
      <c r="C21" s="57">
        <v>5513000</v>
      </c>
      <c r="D21" s="55">
        <v>5520000</v>
      </c>
      <c r="E21" s="55">
        <v>6000000</v>
      </c>
      <c r="F21" s="55">
        <v>6100000</v>
      </c>
    </row>
    <row r="22" spans="1:6" ht="15.75" thickBot="1" x14ac:dyDescent="0.3">
      <c r="A22" s="15" t="s">
        <v>22</v>
      </c>
      <c r="B22" s="56">
        <v>123228</v>
      </c>
      <c r="C22" s="56">
        <v>120000</v>
      </c>
      <c r="D22" s="56">
        <v>150000</v>
      </c>
      <c r="E22" s="56">
        <v>150000</v>
      </c>
      <c r="F22" s="56">
        <v>150000</v>
      </c>
    </row>
    <row r="23" spans="1:6" ht="15.75" thickBot="1" x14ac:dyDescent="0.3">
      <c r="A23" s="15" t="s">
        <v>23</v>
      </c>
      <c r="B23" s="62">
        <f>SUM(B16:B22)</f>
        <v>34298450</v>
      </c>
      <c r="C23" s="62">
        <f>SUM(C16:C22)</f>
        <v>38766116</v>
      </c>
      <c r="D23" s="62">
        <f>SUM(D16:D22)</f>
        <v>41135000</v>
      </c>
      <c r="E23" s="62">
        <f>SUM(E16:E22)</f>
        <v>41405000</v>
      </c>
      <c r="F23" s="62">
        <f>SUM(F16:F22)</f>
        <v>41635000</v>
      </c>
    </row>
    <row r="24" spans="1:6" ht="15.75" thickBot="1" x14ac:dyDescent="0.3">
      <c r="B24" s="62">
        <v>134869</v>
      </c>
      <c r="C24" s="62">
        <v>16000</v>
      </c>
      <c r="D24" s="62">
        <v>15000</v>
      </c>
      <c r="E24" s="62">
        <v>15000</v>
      </c>
      <c r="F24" s="62">
        <v>15000</v>
      </c>
    </row>
  </sheetData>
  <pageMargins left="0.70866141732283472" right="0.70866141732283472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DDM</vt:lpstr>
      <vt:lpstr>1.MŠ Husitská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TS!Oblast_tisku</vt:lpstr>
      <vt:lpstr>ZŠ_Komenského!Oblast_tisku</vt:lpstr>
      <vt:lpstr>DDM!Print_Area_0</vt:lpstr>
      <vt:lpstr>DDM!Print_Area_0_0</vt:lpstr>
      <vt:lpstr>DDM!Print_Area_0_0_0</vt:lpstr>
    </vt:vector>
  </TitlesOfParts>
  <Company>Město Tábor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Dana Daňková</dc:creator>
  <cp:lastModifiedBy>Podlipná Květuše</cp:lastModifiedBy>
  <cp:revision>4</cp:revision>
  <cp:lastPrinted>2018-11-28T12:32:44Z</cp:lastPrinted>
  <dcterms:created xsi:type="dcterms:W3CDTF">2017-04-04T10:18:36Z</dcterms:created>
  <dcterms:modified xsi:type="dcterms:W3CDTF">2021-01-12T08:21:37Z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Město Tábor</vt:lpwstr>
  </property>
</Properties>
</file>